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<sst xmlns="http://schemas.openxmlformats.org/spreadsheetml/2006/main" count="501" uniqueCount="254">
  <si>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</si>
  <si>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</si>
  <si>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</si>
  <si>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</si>
  <si>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</si>
  <si>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</si>
  <si>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</si>
  <si>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</si>
  <si>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</si>
  <si>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</si>
  <si>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</si>
  <si>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</si>
  <si>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</si>
  <si>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</si>
  <si>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</si>
  <si>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</si>
  <si>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</si>
  <si>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</si>
  <si>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</si>
  <si>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</si>
  <si>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</si>
  <si>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</si>
  <si>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</si>
  <si>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</si>
  <si>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</si>
  <si>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</si>
  <si>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</si>
  <si>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</si>
  <si>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</si>
  <si>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</si>
  <si>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</si>
  <si>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</si>
  <si>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</si>
  <si>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</si>
  <si>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</si>
  <si>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</si>
  <si>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</si>
  <si>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</si>
  <si>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</si>
  <si>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</si>
  <si>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</si>
  <si>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</si>
  <si>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</si>
  <si>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</si>
  <si>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</si>
  <si>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</si>
  <si>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</si>
  <si>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</si>
  <si>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</si>
  <si>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</si>
  <si>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</si>
  <si>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</si>
  <si>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</si>
  <si>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</si>
  <si>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</si>
  <si>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</si>
  <si>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</si>
  <si>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</si>
  <si>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</si>
  <si>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</si>
  <si>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</si>
  <si>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</si>
  <si>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</si>
  <si>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</si>
  <si>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</si>
  <si>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</si>
  <si>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</si>
  <si>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</si>
  <si>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</si>
  <si>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</si>
  <si>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</si>
  <si>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</si>
  <si>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</si>
  <si>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</si>
  <si>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</si>
  <si>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</si>
  <si>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</si>
  <si>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</si>
  <si>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</si>
  <si>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</si>
  <si>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</si>
  <si>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</si>
  <si>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</si>
  <si>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</si>
  <si>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</si>
  <si>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</si>
  <si>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</si>
  <si>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</si>
  <si>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</si>
  <si>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</si>
  <si>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</si>
  <si>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</si>
  <si>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</si>
  <si>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</si>
  <si>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</si>
  <si>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</si>
  <si>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</si>
  <si>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</si>
  <si>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</si>
  <si>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</si>
  <si>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</si>
  <si>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</si>
  <si>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</si>
  <si>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</si>
  <si>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</si>
  <si>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</si>
  <si>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</si>
  <si>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</si>
  <si>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</si>
  <si>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</si>
  <si>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</si>
  <si>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</si>
  <si>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</si>
  <si>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</si>
  <si>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</si>
  <si>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</si>
  <si>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</si>
  <si>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</si>
  <si>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</si>
  <si>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</si>
  <si>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</si>
  <si>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</si>
  <si>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</si>
  <si>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</si>
  <si>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</si>
  <si>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</si>
  <si>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</si>
  <si>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</si>
  <si>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</si>
  <si>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</si>
  <si>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</si>
  <si>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</si>
  <si>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</si>
  <si>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</si>
  <si>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</si>
  <si>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</si>
  <si>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</si>
  <si>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</si>
  <si>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</si>
  <si>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</si>
  <si>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</si>
  <si>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</si>
  <si>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</si>
  <si>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</si>
  <si>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</si>
  <si>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</si>
  <si>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</si>
  <si>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</si>
  <si>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</si>
  <si>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</si>
  <si>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</si>
  <si>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</si>
  <si>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</si>
  <si>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</si>
  <si>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</si>
  <si>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</si>
  <si>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</si>
  <si>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</si>
  <si>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</si>
  <si>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</si>
  <si>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</si>
  <si>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</si>
  <si>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</si>
  <si>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</si>
  <si>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</si>
  <si>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</si>
  <si>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</si>
  <si>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</si>
  <si>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</si>
  <si>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</si>
  <si>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</si>
  <si>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</si>
  <si>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</si>
  <si>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</si>
  <si>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</si>
  <si>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</si>
  <si>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</si>
  <si>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</si>
  <si>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</si>
  <si>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</si>
  <si>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</si>
  <si>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</si>
  <si>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</si>
  <si>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</si>
  <si>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</si>
  <si>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</si>
  <si>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</si>
  <si>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</si>
  <si>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</si>
  <si>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</si>
  <si>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</si>
  <si>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</si>
  <si>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</si>
  <si>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</si>
  <si>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</si>
  <si>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</si>
  <si>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</si>
  <si>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</si>
  <si>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</si>
  <si>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</si>
  <si>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</si>
  <si>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</si>
  <si>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</si>
  <si>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</si>
  <si>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</si>
  <si>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</si>
  <si>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</si>
  <si>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</si>
  <si>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</si>
  <si>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</si>
  <si>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</si>
  <si>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</si>
  <si>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</si>
  <si>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</si>
  <si>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</si>
  <si>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</si>
  <si>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</si>
  <si>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</si>
  <si>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</si>
  <si>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</si>
  <si>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</si>
  <si>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</si>
  <si>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</si>
  <si>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</si>
  <si>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</si>
  <si>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</si>
  <si>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</si>
  <si>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</si>
  <si>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</si>
  <si>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</si>
  <si>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</si>
  <si>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</si>
  <si>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</si>
  <si>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</si>
  <si>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</si>
  <si>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</si>
  <si>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</si>
  <si>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</si>
  <si>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Program Operacyjny Współpracy Transgranicznej Republika Czeska - Rzeczpospolita Polska 2007-2013 
Oś priorytetowa 3:Wspieranie wspólpracy społeczności lokalnych
Dziedzina wsparcia 3.3.:Fundusz Mikroprojektów
Nazwa projektu:"10 lat Powiatu -podsumowanie współpracy transgranicznej -"Teraźniejszość i przyszłość""</t>
  </si>
  <si>
    <t>Program Operacyjny Współpracy Transgranicznej Republika Czeska - Rzeczpospolita Polska 2007-2013 
Oś priorytetowa 3:Wspieranie wspólpracy społeczności lokalnych
Dziedzina wsparcia 3.3.:Fundusz Mikroprojektów
Nazwa projektu:"Festiwal Tradycji Karkonoskich"-TOURTEC</t>
  </si>
  <si>
    <t>Program Operacyjny Kapitał Ludzki
Priorytet VI Rynek pracy otwarty dla wszystkich
Działanie 6.1 Poprawa dostępu do zatrudnienia oraz wspieranie aktywności zawodowej w regionie
Nazwa projektu : "Dobra kadra to kapitał"</t>
  </si>
  <si>
    <t>dotychczas poniesione</t>
  </si>
  <si>
    <t>dz.853,rozdz.  85333   § 4018,    § 4048, §4118, §4119,§ 4129,      § 4308</t>
  </si>
  <si>
    <t>plan wg uchwały budżetowej</t>
  </si>
  <si>
    <t>plan po zmianach</t>
  </si>
  <si>
    <t>wykonanie na 30.06.09</t>
  </si>
  <si>
    <t>1.4</t>
  </si>
  <si>
    <t>Program Operacyjny Współpracy Transgranicznej Republika Czeska - Rzeczpospolita Polska 2007-2013 
Oś priorytetowa 3:Wspieranie wspólpracy społeczności lokalnych
Dziedzina wsparcia 3.3.:Fundusz Mikroprojektów
Nazwa projektu:"Promocja Tradycji Turystycznych Karkonoszy i Gór Izerskich</t>
  </si>
  <si>
    <t xml:space="preserve">Razem wydatki </t>
  </si>
  <si>
    <t>Klasyfikacja (dział, rozdział, paragraf)</t>
  </si>
  <si>
    <t>dz.630,rozdz. 63003 §§4118,4119,4218, 4219,4178,4179,4218,4219,4308,4309,4388,4389,4418,4419,4428,4429</t>
  </si>
  <si>
    <t>dz.630,rozdz. 63003 §§4110,4120,4178, 4179,4308,4309,4388,4389,4428,4429</t>
  </si>
  <si>
    <t>dz.630,rozdz.  63003 §§4110,4120,4178,  4179,4218,4219,4308,4309,4388,4389</t>
  </si>
  <si>
    <t>Wydatki na programy i projekty realizowane w I półroczu 2009 r. ze środków pochodzących z funduszy strukturalnych i Funduszu Spójności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</si>
</sst>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4" fillId="2" borderId="1" xfId="18" applyFont="1" applyFill="1" applyBorder="1" applyAlignment="1">
      <alignment horizontal="center" vertical="center" wrapText="1"/>
      <protection/>
    </xf>
    <xf numFmtId="0" fontId="24" fillId="0" borderId="12" xfId="18" applyFont="1" applyBorder="1" applyAlignment="1">
      <alignment horizontal="center"/>
      <protection/>
    </xf>
    <xf numFmtId="0" fontId="24" fillId="0" borderId="1" xfId="18" applyFont="1" applyBorder="1" applyAlignment="1">
      <alignment horizontal="center"/>
      <protection/>
    </xf>
    <xf numFmtId="3" fontId="24" fillId="0" borderId="10" xfId="18" applyNumberFormat="1" applyFont="1" applyBorder="1">
      <alignment/>
      <protection/>
    </xf>
    <xf numFmtId="0" fontId="25" fillId="0" borderId="3" xfId="18" applyFont="1" applyBorder="1">
      <alignment/>
      <protection/>
    </xf>
    <xf numFmtId="0" fontId="25" fillId="0" borderId="0" xfId="18" applyFont="1">
      <alignment/>
      <protection/>
    </xf>
    <xf numFmtId="0" fontId="26" fillId="0" borderId="0" xfId="18" applyFont="1">
      <alignment/>
      <protection/>
    </xf>
    <xf numFmtId="0" fontId="25" fillId="0" borderId="1" xfId="18" applyFont="1" applyBorder="1">
      <alignment/>
      <protection/>
    </xf>
    <xf numFmtId="0" fontId="25" fillId="0" borderId="1" xfId="18" applyFont="1" applyBorder="1" applyAlignment="1">
      <alignment wrapText="1"/>
      <protection/>
    </xf>
    <xf numFmtId="3" fontId="25" fillId="0" borderId="1" xfId="18" applyNumberFormat="1" applyFont="1" applyBorder="1">
      <alignment/>
      <protection/>
    </xf>
    <xf numFmtId="0" fontId="25" fillId="0" borderId="1" xfId="18" applyFont="1" applyBorder="1" applyAlignment="1">
      <alignment/>
      <protection/>
    </xf>
    <xf numFmtId="3" fontId="25" fillId="0" borderId="1" xfId="18" applyNumberFormat="1" applyFont="1" applyBorder="1" applyAlignment="1">
      <alignment/>
      <protection/>
    </xf>
    <xf numFmtId="0" fontId="25" fillId="0" borderId="9" xfId="18" applyFont="1" applyBorder="1">
      <alignment/>
      <protection/>
    </xf>
    <xf numFmtId="0" fontId="25" fillId="0" borderId="5" xfId="18" applyFont="1" applyBorder="1">
      <alignment/>
      <protection/>
    </xf>
    <xf numFmtId="0" fontId="24" fillId="0" borderId="1" xfId="18" applyFont="1" applyBorder="1">
      <alignment/>
      <protection/>
    </xf>
    <xf numFmtId="0" fontId="24" fillId="0" borderId="1" xfId="18" applyFont="1" applyBorder="1" applyAlignment="1">
      <alignment/>
      <protection/>
    </xf>
    <xf numFmtId="3" fontId="24" fillId="0" borderId="1" xfId="18" applyNumberFormat="1" applyFont="1" applyBorder="1">
      <alignment/>
      <protection/>
    </xf>
    <xf numFmtId="3" fontId="24" fillId="0" borderId="1" xfId="18" applyNumberFormat="1" applyFont="1" applyBorder="1" applyAlignment="1">
      <alignment/>
      <protection/>
    </xf>
    <xf numFmtId="0" fontId="25" fillId="0" borderId="10" xfId="18" applyFont="1" applyBorder="1">
      <alignment/>
      <protection/>
    </xf>
    <xf numFmtId="0" fontId="25" fillId="0" borderId="10" xfId="18" applyFont="1" applyBorder="1" applyAlignment="1">
      <alignment/>
      <protection/>
    </xf>
    <xf numFmtId="3" fontId="25" fillId="0" borderId="10" xfId="18" applyNumberFormat="1" applyFont="1" applyBorder="1">
      <alignment/>
      <protection/>
    </xf>
    <xf numFmtId="3" fontId="25" fillId="0" borderId="10" xfId="18" applyNumberFormat="1" applyFont="1" applyBorder="1" applyAlignment="1">
      <alignment/>
      <protection/>
    </xf>
    <xf numFmtId="0" fontId="25" fillId="0" borderId="11" xfId="18" applyFont="1" applyBorder="1">
      <alignment/>
      <protection/>
    </xf>
    <xf numFmtId="0" fontId="25" fillId="0" borderId="11" xfId="18" applyFont="1" applyBorder="1" applyAlignment="1">
      <alignment/>
      <protection/>
    </xf>
    <xf numFmtId="3" fontId="25" fillId="0" borderId="11" xfId="18" applyNumberFormat="1" applyFont="1" applyBorder="1">
      <alignment/>
      <protection/>
    </xf>
    <xf numFmtId="3" fontId="25" fillId="0" borderId="11" xfId="18" applyNumberFormat="1" applyFont="1" applyBorder="1" applyAlignment="1">
      <alignment/>
      <protection/>
    </xf>
    <xf numFmtId="0" fontId="24" fillId="0" borderId="12" xfId="18" applyFont="1" applyBorder="1" applyAlignment="1">
      <alignment horizontal="center" wrapText="1"/>
      <protection/>
    </xf>
    <xf numFmtId="0" fontId="25" fillId="0" borderId="13" xfId="18" applyFont="1" applyBorder="1" applyAlignment="1">
      <alignment horizontal="center"/>
      <protection/>
    </xf>
    <xf numFmtId="0" fontId="25" fillId="0" borderId="0" xfId="18" applyFont="1" applyBorder="1" applyAlignment="1">
      <alignment horizontal="center"/>
      <protection/>
    </xf>
    <xf numFmtId="0" fontId="25" fillId="0" borderId="7" xfId="18" applyFont="1" applyBorder="1" applyAlignment="1">
      <alignment horizontal="center"/>
      <protection/>
    </xf>
    <xf numFmtId="3" fontId="25" fillId="0" borderId="1" xfId="18" applyNumberFormat="1" applyFont="1" applyBorder="1" applyAlignment="1">
      <alignment horizontal="right"/>
      <protection/>
    </xf>
    <xf numFmtId="0" fontId="25" fillId="0" borderId="14" xfId="18" applyFont="1" applyBorder="1" applyAlignment="1">
      <alignment horizontal="center"/>
      <protection/>
    </xf>
    <xf numFmtId="0" fontId="25" fillId="0" borderId="15" xfId="18" applyFont="1" applyBorder="1" applyAlignment="1">
      <alignment horizontal="center"/>
      <protection/>
    </xf>
    <xf numFmtId="0" fontId="24" fillId="2" borderId="1" xfId="18" applyFont="1" applyFill="1" applyBorder="1" applyAlignment="1">
      <alignment horizontal="center" vertical="center" wrapText="1"/>
      <protection/>
    </xf>
    <xf numFmtId="0" fontId="24" fillId="2" borderId="1" xfId="18" applyFont="1" applyFill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25" fillId="0" borderId="16" xfId="18" applyFont="1" applyBorder="1" applyAlignment="1">
      <alignment horizontal="center"/>
      <protection/>
    </xf>
    <xf numFmtId="0" fontId="25" fillId="0" borderId="17" xfId="18" applyFont="1" applyBorder="1" applyAlignment="1">
      <alignment horizontal="center"/>
      <protection/>
    </xf>
    <xf numFmtId="0" fontId="25" fillId="0" borderId="18" xfId="18" applyFont="1" applyBorder="1" applyAlignment="1">
      <alignment horizontal="center"/>
      <protection/>
    </xf>
    <xf numFmtId="0" fontId="25" fillId="0" borderId="19" xfId="18" applyFont="1" applyBorder="1" applyAlignment="1">
      <alignment horizontal="center"/>
      <protection/>
    </xf>
    <xf numFmtId="0" fontId="18" fillId="0" borderId="0" xfId="18" applyFont="1" applyAlignment="1">
      <alignment horizont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0" xfId="18" applyFont="1" applyBorder="1" applyAlignment="1">
      <alignment horizontal="center" vertical="center"/>
      <protection/>
    </xf>
    <xf numFmtId="0" fontId="13" fillId="0" borderId="11" xfId="18" applyFont="1" applyBorder="1" applyAlignment="1">
      <alignment horizontal="center" vertical="center"/>
      <protection/>
    </xf>
    <xf numFmtId="0" fontId="13" fillId="0" borderId="5" xfId="18" applyFont="1" applyBorder="1" applyAlignment="1">
      <alignment horizontal="center" vertical="center"/>
      <protection/>
    </xf>
    <xf numFmtId="0" fontId="25" fillId="0" borderId="23" xfId="18" applyFont="1" applyBorder="1" applyAlignment="1">
      <alignment horizontal="center" wrapText="1"/>
      <protection/>
    </xf>
    <xf numFmtId="0" fontId="25" fillId="0" borderId="24" xfId="18" applyFont="1" applyBorder="1" applyAlignment="1">
      <alignment horizontal="center"/>
      <protection/>
    </xf>
    <xf numFmtId="0" fontId="25" fillId="0" borderId="25" xfId="18" applyFont="1" applyBorder="1" applyAlignment="1">
      <alignment horizontal="center"/>
      <protection/>
    </xf>
    <xf numFmtId="0" fontId="26" fillId="0" borderId="0" xfId="18" applyFont="1" applyAlignment="1">
      <alignment horizontal="left"/>
      <protection/>
    </xf>
    <xf numFmtId="0" fontId="25" fillId="0" borderId="3" xfId="18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7" t="s">
        <v>228</v>
      </c>
      <c r="C1" s="157"/>
      <c r="D1" s="157"/>
      <c r="E1" s="157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58" t="s">
        <v>2</v>
      </c>
      <c r="B4" s="158" t="s">
        <v>157</v>
      </c>
      <c r="C4" s="158" t="s">
        <v>4</v>
      </c>
      <c r="D4" s="158" t="s">
        <v>155</v>
      </c>
      <c r="E4" s="161" t="s">
        <v>65</v>
      </c>
    </row>
    <row r="5" spans="1:5" s="69" customFormat="1" ht="15" customHeight="1">
      <c r="A5" s="159"/>
      <c r="B5" s="159"/>
      <c r="C5" s="160"/>
      <c r="D5" s="160"/>
      <c r="E5" s="160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54" t="s">
        <v>140</v>
      </c>
      <c r="B14" s="155"/>
      <c r="C14" s="155"/>
      <c r="D14" s="156"/>
      <c r="E14" s="95"/>
    </row>
    <row r="15" spans="2:5" ht="12.75">
      <c r="B15" s="1"/>
      <c r="C15" s="1"/>
      <c r="D15" s="1"/>
      <c r="E15" s="1"/>
    </row>
    <row r="16" spans="1:5" ht="12.75">
      <c r="A16" s="103" t="s">
        <v>220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6.5">
      <c r="A2" s="190" t="s">
        <v>168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69" t="s">
        <v>64</v>
      </c>
      <c r="B5" s="169" t="s">
        <v>0</v>
      </c>
      <c r="C5" s="167" t="s">
        <v>172</v>
      </c>
      <c r="D5" s="191" t="s">
        <v>89</v>
      </c>
      <c r="E5" s="192"/>
      <c r="F5" s="192"/>
      <c r="G5" s="193"/>
      <c r="H5" s="167" t="s">
        <v>8</v>
      </c>
      <c r="I5" s="167"/>
      <c r="J5" s="167" t="s">
        <v>173</v>
      </c>
      <c r="K5" s="167" t="s">
        <v>178</v>
      </c>
    </row>
    <row r="6" spans="1:11" ht="15" customHeight="1">
      <c r="A6" s="169"/>
      <c r="B6" s="169"/>
      <c r="C6" s="167"/>
      <c r="D6" s="167" t="s">
        <v>7</v>
      </c>
      <c r="E6" s="186" t="s">
        <v>6</v>
      </c>
      <c r="F6" s="187"/>
      <c r="G6" s="188"/>
      <c r="H6" s="167" t="s">
        <v>7</v>
      </c>
      <c r="I6" s="167" t="s">
        <v>69</v>
      </c>
      <c r="J6" s="167"/>
      <c r="K6" s="167"/>
    </row>
    <row r="7" spans="1:11" ht="18" customHeight="1">
      <c r="A7" s="169"/>
      <c r="B7" s="169"/>
      <c r="C7" s="167"/>
      <c r="D7" s="167"/>
      <c r="E7" s="194" t="s">
        <v>174</v>
      </c>
      <c r="F7" s="186" t="s">
        <v>6</v>
      </c>
      <c r="G7" s="188"/>
      <c r="H7" s="167"/>
      <c r="I7" s="167"/>
      <c r="J7" s="167"/>
      <c r="K7" s="167"/>
    </row>
    <row r="8" spans="1:11" ht="42" customHeight="1">
      <c r="A8" s="169"/>
      <c r="B8" s="169"/>
      <c r="C8" s="167"/>
      <c r="D8" s="167"/>
      <c r="E8" s="195"/>
      <c r="F8" s="105" t="s">
        <v>171</v>
      </c>
      <c r="G8" s="105" t="s">
        <v>170</v>
      </c>
      <c r="H8" s="167"/>
      <c r="I8" s="167"/>
      <c r="J8" s="167"/>
      <c r="K8" s="167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169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189" t="s">
        <v>151</v>
      </c>
      <c r="B28" s="189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175</v>
      </c>
    </row>
    <row r="31" ht="14.25">
      <c r="A31" s="106" t="s">
        <v>176</v>
      </c>
    </row>
    <row r="32" ht="12.75">
      <c r="A32" s="106" t="s">
        <v>177</v>
      </c>
    </row>
    <row r="33" ht="12.75">
      <c r="A33" s="106" t="s">
        <v>230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0" t="s">
        <v>92</v>
      </c>
      <c r="B1" s="180"/>
      <c r="C1" s="180"/>
      <c r="D1" s="180"/>
      <c r="E1" s="180"/>
      <c r="F1" s="180"/>
      <c r="G1" s="180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69" t="s">
        <v>64</v>
      </c>
      <c r="B4" s="169" t="s">
        <v>2</v>
      </c>
      <c r="C4" s="169" t="s">
        <v>3</v>
      </c>
      <c r="D4" s="182" t="s">
        <v>159</v>
      </c>
      <c r="E4" s="167" t="s">
        <v>90</v>
      </c>
      <c r="F4" s="167" t="s">
        <v>91</v>
      </c>
      <c r="G4" s="167" t="s">
        <v>43</v>
      </c>
    </row>
    <row r="5" spans="1:7" ht="19.5" customHeight="1">
      <c r="A5" s="169"/>
      <c r="B5" s="169"/>
      <c r="C5" s="169"/>
      <c r="D5" s="183"/>
      <c r="E5" s="167"/>
      <c r="F5" s="167"/>
      <c r="G5" s="167"/>
    </row>
    <row r="6" spans="1:7" ht="19.5" customHeight="1">
      <c r="A6" s="169"/>
      <c r="B6" s="169"/>
      <c r="C6" s="169"/>
      <c r="D6" s="184"/>
      <c r="E6" s="167"/>
      <c r="F6" s="167"/>
      <c r="G6" s="167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196" t="s">
        <v>151</v>
      </c>
      <c r="B13" s="197"/>
      <c r="C13" s="197"/>
      <c r="D13" s="197"/>
      <c r="E13" s="198"/>
      <c r="F13" s="36"/>
      <c r="G13" s="36"/>
    </row>
    <row r="15" ht="12.75">
      <c r="A15" s="103" t="s">
        <v>224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0" t="s">
        <v>179</v>
      </c>
      <c r="B1" s="170"/>
      <c r="C1" s="170"/>
      <c r="D1" s="170"/>
      <c r="E1" s="170"/>
      <c r="F1" s="170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196" t="s">
        <v>151</v>
      </c>
      <c r="B10" s="197"/>
      <c r="C10" s="197"/>
      <c r="D10" s="197"/>
      <c r="E10" s="198"/>
      <c r="F10" s="36"/>
    </row>
    <row r="12" ht="12.75">
      <c r="A12" s="106" t="s">
        <v>180</v>
      </c>
    </row>
    <row r="13" ht="12.75">
      <c r="A13" s="103" t="s">
        <v>181</v>
      </c>
    </row>
    <row r="15" ht="12.75">
      <c r="A15" s="103" t="s">
        <v>224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5" t="s">
        <v>231</v>
      </c>
      <c r="B1" s="185"/>
      <c r="C1" s="185"/>
      <c r="D1" s="185"/>
      <c r="E1" s="185"/>
      <c r="F1" s="185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196" t="s">
        <v>151</v>
      </c>
      <c r="B10" s="197"/>
      <c r="C10" s="197"/>
      <c r="D10" s="197"/>
      <c r="E10" s="198"/>
      <c r="F10" s="36"/>
    </row>
    <row r="12" ht="12.75">
      <c r="A12" s="103" t="s">
        <v>226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232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47</v>
      </c>
      <c r="B2" s="162"/>
      <c r="C2" s="162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232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123</v>
      </c>
      <c r="B2" s="162"/>
      <c r="C2" s="162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85" t="s">
        <v>82</v>
      </c>
      <c r="B1" s="185"/>
      <c r="C1" s="185"/>
      <c r="D1" s="185"/>
      <c r="E1" s="185"/>
      <c r="F1" s="185"/>
    </row>
    <row r="2" spans="1:6" ht="65.25" customHeight="1">
      <c r="A2" s="20" t="s">
        <v>64</v>
      </c>
      <c r="B2" s="20" t="s">
        <v>182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06" t="s">
        <v>12</v>
      </c>
      <c r="B4" s="205" t="s">
        <v>75</v>
      </c>
      <c r="C4" s="199" t="s">
        <v>233</v>
      </c>
      <c r="D4" s="199" t="s">
        <v>76</v>
      </c>
      <c r="E4" s="202" t="s">
        <v>77</v>
      </c>
      <c r="F4" s="61" t="s">
        <v>78</v>
      </c>
    </row>
    <row r="5" spans="1:6" s="62" customFormat="1" ht="47.25" customHeight="1">
      <c r="A5" s="207"/>
      <c r="B5" s="205"/>
      <c r="C5" s="200"/>
      <c r="D5" s="200"/>
      <c r="E5" s="203"/>
      <c r="F5" s="63" t="s">
        <v>79</v>
      </c>
    </row>
    <row r="6" spans="1:7" s="62" customFormat="1" ht="47.25" customHeight="1">
      <c r="A6" s="208"/>
      <c r="B6" s="205"/>
      <c r="C6" s="201"/>
      <c r="D6" s="201"/>
      <c r="E6" s="204"/>
      <c r="F6" s="63" t="s">
        <v>80</v>
      </c>
      <c r="G6" s="62" t="s">
        <v>25</v>
      </c>
    </row>
    <row r="7" spans="1:6" s="62" customFormat="1" ht="47.25" customHeight="1">
      <c r="A7" s="206" t="s">
        <v>13</v>
      </c>
      <c r="B7" s="205" t="s">
        <v>81</v>
      </c>
      <c r="C7" s="199" t="s">
        <v>234</v>
      </c>
      <c r="D7" s="199" t="s">
        <v>76</v>
      </c>
      <c r="E7" s="202" t="s">
        <v>77</v>
      </c>
      <c r="F7" s="61" t="s">
        <v>78</v>
      </c>
    </row>
    <row r="8" spans="1:6" s="62" customFormat="1" ht="47.25" customHeight="1">
      <c r="A8" s="207"/>
      <c r="B8" s="205"/>
      <c r="C8" s="200"/>
      <c r="D8" s="200"/>
      <c r="E8" s="203"/>
      <c r="F8" s="63" t="s">
        <v>79</v>
      </c>
    </row>
    <row r="9" spans="1:6" s="62" customFormat="1" ht="47.25" customHeight="1">
      <c r="A9" s="208"/>
      <c r="B9" s="205"/>
      <c r="C9" s="201"/>
      <c r="D9" s="201"/>
      <c r="E9" s="204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2" t="s">
        <v>216</v>
      </c>
      <c r="B1" s="162"/>
      <c r="C1" s="162"/>
      <c r="D1" s="162"/>
      <c r="E1" s="162"/>
      <c r="F1" s="162"/>
      <c r="G1" s="162"/>
      <c r="H1" s="162"/>
      <c r="I1" s="16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63" t="s">
        <v>64</v>
      </c>
      <c r="B4" s="163" t="s">
        <v>0</v>
      </c>
      <c r="C4" s="209" t="s">
        <v>133</v>
      </c>
      <c r="D4" s="211" t="s">
        <v>124</v>
      </c>
      <c r="E4" s="211"/>
      <c r="F4" s="211"/>
      <c r="G4" s="211"/>
      <c r="H4" s="211"/>
      <c r="I4" s="211"/>
    </row>
    <row r="5" spans="1:9" s="77" customFormat="1" ht="23.25" customHeight="1">
      <c r="A5" s="163"/>
      <c r="B5" s="163"/>
      <c r="C5" s="210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185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208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190</v>
      </c>
      <c r="B9" s="84" t="s">
        <v>125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191</v>
      </c>
      <c r="B10" s="84" t="s">
        <v>126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192</v>
      </c>
      <c r="B11" s="84" t="s">
        <v>127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209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193</v>
      </c>
      <c r="B13" s="84" t="s">
        <v>128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194</v>
      </c>
      <c r="B14" s="84" t="s">
        <v>129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237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195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130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210</v>
      </c>
      <c r="B18" s="109" t="s">
        <v>212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211</v>
      </c>
      <c r="B19" s="109" t="s">
        <v>213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206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205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187</v>
      </c>
      <c r="B22" s="84" t="s">
        <v>198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188</v>
      </c>
      <c r="B23" s="84" t="s">
        <v>200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189</v>
      </c>
      <c r="B24" s="84" t="s">
        <v>199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197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186</v>
      </c>
      <c r="B26" s="83" t="s">
        <v>196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131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152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153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132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201</v>
      </c>
      <c r="B31" s="82" t="s">
        <v>207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202</v>
      </c>
      <c r="B32" s="82" t="s">
        <v>227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203</v>
      </c>
      <c r="B33" s="82" t="s">
        <v>214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204</v>
      </c>
      <c r="B34" s="82" t="s">
        <v>215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62" t="s">
        <v>229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63" t="s">
        <v>2</v>
      </c>
      <c r="B4" s="163" t="s">
        <v>3</v>
      </c>
      <c r="C4" s="163" t="s">
        <v>156</v>
      </c>
      <c r="D4" s="163" t="s">
        <v>18</v>
      </c>
      <c r="E4" s="163" t="s">
        <v>222</v>
      </c>
      <c r="F4" s="163" t="s">
        <v>100</v>
      </c>
      <c r="G4" s="163"/>
      <c r="H4" s="163"/>
      <c r="I4" s="163"/>
      <c r="J4" s="163"/>
      <c r="K4" s="163"/>
      <c r="L4" s="163"/>
    </row>
    <row r="5" spans="1:12" s="72" customFormat="1" ht="20.25" customHeight="1">
      <c r="A5" s="163"/>
      <c r="B5" s="163"/>
      <c r="C5" s="163"/>
      <c r="D5" s="163"/>
      <c r="E5" s="163"/>
      <c r="F5" s="163" t="s">
        <v>38</v>
      </c>
      <c r="G5" s="163" t="s">
        <v>6</v>
      </c>
      <c r="H5" s="163"/>
      <c r="I5" s="163"/>
      <c r="J5" s="163"/>
      <c r="K5" s="163"/>
      <c r="L5" s="163" t="s">
        <v>40</v>
      </c>
    </row>
    <row r="6" spans="1:12" s="72" customFormat="1" ht="63.75">
      <c r="A6" s="163"/>
      <c r="B6" s="163"/>
      <c r="C6" s="163"/>
      <c r="D6" s="163"/>
      <c r="E6" s="163"/>
      <c r="F6" s="163"/>
      <c r="G6" s="89" t="s">
        <v>122</v>
      </c>
      <c r="H6" s="89" t="s">
        <v>223</v>
      </c>
      <c r="I6" s="89" t="s">
        <v>119</v>
      </c>
      <c r="J6" s="89" t="s">
        <v>158</v>
      </c>
      <c r="K6" s="89" t="s">
        <v>121</v>
      </c>
      <c r="L6" s="163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64" t="s">
        <v>120</v>
      </c>
      <c r="B20" s="165"/>
      <c r="C20" s="165"/>
      <c r="D20" s="166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221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69" t="s">
        <v>64</v>
      </c>
      <c r="B3" s="169" t="s">
        <v>2</v>
      </c>
      <c r="C3" s="169" t="s">
        <v>41</v>
      </c>
      <c r="D3" s="169" t="s">
        <v>159</v>
      </c>
      <c r="E3" s="167" t="s">
        <v>143</v>
      </c>
      <c r="F3" s="167" t="s">
        <v>154</v>
      </c>
      <c r="G3" s="167" t="s">
        <v>94</v>
      </c>
      <c r="H3" s="167"/>
      <c r="I3" s="167"/>
      <c r="J3" s="167"/>
      <c r="K3" s="167"/>
      <c r="L3" s="167"/>
      <c r="M3" s="167"/>
      <c r="N3" s="167" t="s">
        <v>160</v>
      </c>
    </row>
    <row r="4" spans="1:14" s="64" customFormat="1" ht="19.5" customHeight="1">
      <c r="A4" s="169"/>
      <c r="B4" s="169"/>
      <c r="C4" s="169"/>
      <c r="D4" s="169"/>
      <c r="E4" s="167"/>
      <c r="F4" s="167"/>
      <c r="G4" s="167" t="s">
        <v>217</v>
      </c>
      <c r="H4" s="167" t="s">
        <v>219</v>
      </c>
      <c r="I4" s="167"/>
      <c r="J4" s="167"/>
      <c r="K4" s="167"/>
      <c r="L4" s="167" t="s">
        <v>59</v>
      </c>
      <c r="M4" s="167" t="s">
        <v>62</v>
      </c>
      <c r="N4" s="167"/>
    </row>
    <row r="5" spans="1:14" s="64" customFormat="1" ht="29.25" customHeight="1">
      <c r="A5" s="169"/>
      <c r="B5" s="169"/>
      <c r="C5" s="169"/>
      <c r="D5" s="169"/>
      <c r="E5" s="167"/>
      <c r="F5" s="167"/>
      <c r="G5" s="167"/>
      <c r="H5" s="167" t="s">
        <v>161</v>
      </c>
      <c r="I5" s="167" t="s">
        <v>141</v>
      </c>
      <c r="J5" s="167" t="s">
        <v>225</v>
      </c>
      <c r="K5" s="167" t="s">
        <v>142</v>
      </c>
      <c r="L5" s="167"/>
      <c r="M5" s="167"/>
      <c r="N5" s="167"/>
    </row>
    <row r="6" spans="1:14" s="64" customFormat="1" ht="19.5" customHeight="1">
      <c r="A6" s="169"/>
      <c r="B6" s="169"/>
      <c r="C6" s="169"/>
      <c r="D6" s="169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s="64" customFormat="1" ht="19.5" customHeight="1">
      <c r="A7" s="169"/>
      <c r="B7" s="169"/>
      <c r="C7" s="169"/>
      <c r="D7" s="169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  <c r="M12" s="28"/>
      <c r="N12" s="79"/>
    </row>
    <row r="13" spans="1:14" ht="22.5" customHeight="1">
      <c r="A13" s="168" t="s">
        <v>151</v>
      </c>
      <c r="B13" s="168"/>
      <c r="C13" s="168"/>
      <c r="D13" s="168"/>
      <c r="E13" s="168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224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70" t="s">
        <v>93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69" t="s">
        <v>64</v>
      </c>
      <c r="B3" s="169" t="s">
        <v>2</v>
      </c>
      <c r="C3" s="169" t="s">
        <v>41</v>
      </c>
      <c r="D3" s="169" t="s">
        <v>159</v>
      </c>
      <c r="E3" s="167" t="s">
        <v>163</v>
      </c>
      <c r="F3" s="167" t="s">
        <v>154</v>
      </c>
      <c r="G3" s="167" t="s">
        <v>94</v>
      </c>
      <c r="H3" s="167"/>
      <c r="I3" s="167"/>
      <c r="J3" s="167"/>
      <c r="K3" s="167"/>
      <c r="L3" s="167" t="s">
        <v>160</v>
      </c>
    </row>
    <row r="4" spans="1:12" s="64" customFormat="1" ht="19.5" customHeight="1">
      <c r="A4" s="169"/>
      <c r="B4" s="169"/>
      <c r="C4" s="169"/>
      <c r="D4" s="169"/>
      <c r="E4" s="167"/>
      <c r="F4" s="167"/>
      <c r="G4" s="167" t="s">
        <v>218</v>
      </c>
      <c r="H4" s="167" t="s">
        <v>219</v>
      </c>
      <c r="I4" s="167"/>
      <c r="J4" s="167"/>
      <c r="K4" s="167"/>
      <c r="L4" s="167"/>
    </row>
    <row r="5" spans="1:12" s="64" customFormat="1" ht="29.25" customHeight="1">
      <c r="A5" s="169"/>
      <c r="B5" s="169"/>
      <c r="C5" s="169"/>
      <c r="D5" s="169"/>
      <c r="E5" s="167"/>
      <c r="F5" s="167"/>
      <c r="G5" s="167"/>
      <c r="H5" s="167" t="s">
        <v>161</v>
      </c>
      <c r="I5" s="167" t="s">
        <v>141</v>
      </c>
      <c r="J5" s="167" t="s">
        <v>164</v>
      </c>
      <c r="K5" s="167" t="s">
        <v>142</v>
      </c>
      <c r="L5" s="167"/>
    </row>
    <row r="6" spans="1:12" s="64" customFormat="1" ht="19.5" customHeight="1">
      <c r="A6" s="169"/>
      <c r="B6" s="169"/>
      <c r="C6" s="169"/>
      <c r="D6" s="169"/>
      <c r="E6" s="167"/>
      <c r="F6" s="167"/>
      <c r="G6" s="167"/>
      <c r="H6" s="167"/>
      <c r="I6" s="167"/>
      <c r="J6" s="167"/>
      <c r="K6" s="167"/>
      <c r="L6" s="167"/>
    </row>
    <row r="7" spans="1:12" s="64" customFormat="1" ht="19.5" customHeight="1">
      <c r="A7" s="169"/>
      <c r="B7" s="169"/>
      <c r="C7" s="169"/>
      <c r="D7" s="169"/>
      <c r="E7" s="167"/>
      <c r="F7" s="167"/>
      <c r="G7" s="167"/>
      <c r="H7" s="167"/>
      <c r="I7" s="167"/>
      <c r="J7" s="167"/>
      <c r="K7" s="167"/>
      <c r="L7" s="167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</row>
    <row r="13" spans="1:12" ht="22.5" customHeight="1">
      <c r="A13" s="168" t="s">
        <v>151</v>
      </c>
      <c r="B13" s="168"/>
      <c r="C13" s="168"/>
      <c r="D13" s="168"/>
      <c r="E13" s="168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224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1">
      <selection activeCell="I23" sqref="I23"/>
    </sheetView>
  </sheetViews>
  <sheetFormatPr defaultColWidth="9.00390625" defaultRowHeight="12.75"/>
  <cols>
    <col min="1" max="1" width="5.625" style="15" customWidth="1"/>
    <col min="2" max="2" width="18.875" style="15" customWidth="1"/>
    <col min="3" max="3" width="8.00390625" style="15" customWidth="1"/>
    <col min="4" max="4" width="13.87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53" t="s">
        <v>253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ht="0.75" customHeight="1"/>
    <row r="3" spans="1:17" ht="11.25">
      <c r="A3" s="148" t="s">
        <v>64</v>
      </c>
      <c r="B3" s="147" t="s">
        <v>96</v>
      </c>
      <c r="C3" s="146" t="s">
        <v>97</v>
      </c>
      <c r="D3" s="146" t="s">
        <v>249</v>
      </c>
      <c r="E3" s="146" t="s">
        <v>147</v>
      </c>
      <c r="F3" s="147" t="s">
        <v>6</v>
      </c>
      <c r="G3" s="147"/>
      <c r="H3" s="147" t="s">
        <v>94</v>
      </c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1.25">
      <c r="A4" s="148"/>
      <c r="B4" s="147"/>
      <c r="C4" s="146"/>
      <c r="D4" s="146"/>
      <c r="E4" s="146"/>
      <c r="F4" s="146" t="s">
        <v>144</v>
      </c>
      <c r="G4" s="146" t="s">
        <v>145</v>
      </c>
      <c r="H4" s="147" t="s">
        <v>62</v>
      </c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1.25">
      <c r="A5" s="148"/>
      <c r="B5" s="147"/>
      <c r="C5" s="146"/>
      <c r="D5" s="146"/>
      <c r="E5" s="146"/>
      <c r="F5" s="146"/>
      <c r="G5" s="146"/>
      <c r="H5" s="146" t="s">
        <v>99</v>
      </c>
      <c r="I5" s="147" t="s">
        <v>100</v>
      </c>
      <c r="J5" s="147"/>
      <c r="K5" s="147"/>
      <c r="L5" s="147"/>
      <c r="M5" s="147"/>
      <c r="N5" s="147"/>
      <c r="O5" s="147"/>
      <c r="P5" s="147"/>
      <c r="Q5" s="147"/>
    </row>
    <row r="6" spans="1:17" ht="14.25" customHeight="1">
      <c r="A6" s="148"/>
      <c r="B6" s="147"/>
      <c r="C6" s="146"/>
      <c r="D6" s="146"/>
      <c r="E6" s="146"/>
      <c r="F6" s="146"/>
      <c r="G6" s="146"/>
      <c r="H6" s="146"/>
      <c r="I6" s="147" t="s">
        <v>101</v>
      </c>
      <c r="J6" s="147"/>
      <c r="K6" s="147"/>
      <c r="L6" s="147"/>
      <c r="M6" s="147" t="s">
        <v>98</v>
      </c>
      <c r="N6" s="147"/>
      <c r="O6" s="147"/>
      <c r="P6" s="147"/>
      <c r="Q6" s="147"/>
    </row>
    <row r="7" spans="1:17" ht="12.75" customHeight="1">
      <c r="A7" s="148"/>
      <c r="B7" s="147"/>
      <c r="C7" s="146"/>
      <c r="D7" s="146"/>
      <c r="E7" s="146"/>
      <c r="F7" s="146"/>
      <c r="G7" s="146"/>
      <c r="H7" s="146"/>
      <c r="I7" s="146" t="s">
        <v>102</v>
      </c>
      <c r="J7" s="147" t="s">
        <v>103</v>
      </c>
      <c r="K7" s="147"/>
      <c r="L7" s="147"/>
      <c r="M7" s="146" t="s">
        <v>104</v>
      </c>
      <c r="N7" s="146" t="s">
        <v>103</v>
      </c>
      <c r="O7" s="146"/>
      <c r="P7" s="146"/>
      <c r="Q7" s="146"/>
    </row>
    <row r="8" spans="1:17" ht="41.25" customHeight="1">
      <c r="A8" s="148"/>
      <c r="B8" s="147"/>
      <c r="C8" s="146"/>
      <c r="D8" s="146"/>
      <c r="E8" s="146"/>
      <c r="F8" s="146"/>
      <c r="G8" s="146"/>
      <c r="H8" s="146"/>
      <c r="I8" s="146"/>
      <c r="J8" s="113" t="s">
        <v>146</v>
      </c>
      <c r="K8" s="113" t="s">
        <v>105</v>
      </c>
      <c r="L8" s="113" t="s">
        <v>106</v>
      </c>
      <c r="M8" s="146"/>
      <c r="N8" s="113" t="s">
        <v>107</v>
      </c>
      <c r="O8" s="113" t="s">
        <v>146</v>
      </c>
      <c r="P8" s="113" t="s">
        <v>105</v>
      </c>
      <c r="Q8" s="113" t="s">
        <v>108</v>
      </c>
    </row>
    <row r="9" spans="1:17" ht="8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ht="11.25" customHeight="1">
      <c r="A10" s="171" t="s">
        <v>109</v>
      </c>
      <c r="B10" s="117" t="s">
        <v>110</v>
      </c>
      <c r="C10" s="174" t="s">
        <v>247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6"/>
    </row>
    <row r="11" spans="1:17" ht="11.25" customHeight="1">
      <c r="A11" s="172"/>
      <c r="B11" s="117" t="s">
        <v>111</v>
      </c>
      <c r="C11" s="14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6"/>
    </row>
    <row r="12" spans="1:17" ht="11.25" customHeight="1">
      <c r="A12" s="172"/>
      <c r="B12" s="117" t="s">
        <v>112</v>
      </c>
      <c r="C12" s="149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6"/>
    </row>
    <row r="13" spans="1:17" ht="11.25" customHeight="1">
      <c r="A13" s="172"/>
      <c r="B13" s="117" t="s">
        <v>113</v>
      </c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</row>
    <row r="14" spans="1:17" ht="3" customHeight="1">
      <c r="A14" s="172"/>
      <c r="B14" s="125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</row>
    <row r="15" spans="1:17" s="97" customFormat="1" ht="63" customHeight="1">
      <c r="A15" s="172"/>
      <c r="B15" s="125" t="s">
        <v>114</v>
      </c>
      <c r="C15" s="139"/>
      <c r="D15" s="121" t="s">
        <v>250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s="97" customFormat="1" ht="12.75" customHeight="1">
      <c r="A16" s="172"/>
      <c r="B16" s="120" t="s">
        <v>243</v>
      </c>
      <c r="C16" s="114"/>
      <c r="D16" s="115"/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</row>
    <row r="17" spans="1:17" s="97" customFormat="1" ht="12.75" customHeight="1">
      <c r="A17" s="172"/>
      <c r="B17" s="120" t="s">
        <v>244</v>
      </c>
      <c r="C17" s="114"/>
      <c r="D17" s="115"/>
      <c r="E17" s="133">
        <f>F17+G17</f>
        <v>225328</v>
      </c>
      <c r="F17" s="133">
        <v>33801</v>
      </c>
      <c r="G17" s="133">
        <v>191527</v>
      </c>
      <c r="H17" s="133">
        <v>225328</v>
      </c>
      <c r="I17" s="133">
        <v>33801</v>
      </c>
      <c r="J17" s="133"/>
      <c r="K17" s="133"/>
      <c r="L17" s="133">
        <v>33801</v>
      </c>
      <c r="M17" s="133">
        <v>191527</v>
      </c>
      <c r="N17" s="133"/>
      <c r="O17" s="133"/>
      <c r="P17" s="133"/>
      <c r="Q17" s="133">
        <v>191527</v>
      </c>
    </row>
    <row r="18" spans="1:17" s="97" customFormat="1" ht="12.75" customHeight="1">
      <c r="A18" s="173"/>
      <c r="B18" s="120" t="s">
        <v>245</v>
      </c>
      <c r="C18" s="115"/>
      <c r="D18" s="115"/>
      <c r="E18" s="143">
        <f>F18+G18</f>
        <v>55307</v>
      </c>
      <c r="F18" s="143">
        <v>3201</v>
      </c>
      <c r="G18" s="143">
        <v>52106</v>
      </c>
      <c r="H18" s="143">
        <v>55307</v>
      </c>
      <c r="I18" s="143">
        <v>3201</v>
      </c>
      <c r="J18" s="143"/>
      <c r="K18" s="143"/>
      <c r="L18" s="143">
        <v>3201</v>
      </c>
      <c r="M18" s="143">
        <v>52106</v>
      </c>
      <c r="N18" s="143"/>
      <c r="O18" s="143">
        <f>SUM(O24+O33+O44)</f>
        <v>0</v>
      </c>
      <c r="P18" s="143">
        <f>SUM(P24+P33+P44)</f>
        <v>0</v>
      </c>
      <c r="Q18" s="143">
        <v>52106</v>
      </c>
    </row>
    <row r="19" spans="1:17" ht="11.25">
      <c r="A19" s="178" t="s">
        <v>115</v>
      </c>
      <c r="B19" s="117" t="s">
        <v>110</v>
      </c>
      <c r="C19" s="174" t="s">
        <v>238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</row>
    <row r="20" spans="1:17" ht="11.25">
      <c r="A20" s="178"/>
      <c r="B20" s="117" t="s">
        <v>111</v>
      </c>
      <c r="C20" s="149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ht="11.25">
      <c r="A21" s="178"/>
      <c r="B21" s="117" t="s">
        <v>112</v>
      </c>
      <c r="C21" s="149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6"/>
    </row>
    <row r="22" spans="1:17" ht="7.5" customHeight="1">
      <c r="A22" s="178"/>
      <c r="B22" s="117" t="s">
        <v>113</v>
      </c>
      <c r="C22" s="150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</row>
    <row r="23" spans="1:17" ht="50.25" customHeight="1">
      <c r="A23" s="178"/>
      <c r="B23" s="125"/>
      <c r="C23" s="120"/>
      <c r="D23" s="121" t="s">
        <v>251</v>
      </c>
      <c r="E23" s="122"/>
      <c r="F23" s="122"/>
      <c r="G23" s="122"/>
      <c r="H23" s="122"/>
      <c r="I23" s="122" t="s">
        <v>25</v>
      </c>
      <c r="J23" s="122"/>
      <c r="K23" s="122"/>
      <c r="L23" s="122"/>
      <c r="M23" s="122"/>
      <c r="N23" s="122"/>
      <c r="O23" s="122"/>
      <c r="P23" s="122"/>
      <c r="Q23" s="122"/>
    </row>
    <row r="24" spans="1:17" ht="11.25">
      <c r="A24" s="178"/>
      <c r="B24" s="120" t="s">
        <v>243</v>
      </c>
      <c r="C24" s="123"/>
      <c r="D24" s="123"/>
      <c r="E24" s="122">
        <v>96878</v>
      </c>
      <c r="F24" s="122">
        <v>14532</v>
      </c>
      <c r="G24" s="122">
        <v>82346</v>
      </c>
      <c r="H24" s="124">
        <v>96878</v>
      </c>
      <c r="I24" s="124">
        <v>14532</v>
      </c>
      <c r="J24" s="124"/>
      <c r="K24" s="124"/>
      <c r="L24" s="124">
        <v>14532</v>
      </c>
      <c r="M24" s="124">
        <v>82346</v>
      </c>
      <c r="N24" s="124"/>
      <c r="O24" s="124"/>
      <c r="P24" s="124"/>
      <c r="Q24" s="124">
        <v>82346</v>
      </c>
    </row>
    <row r="25" spans="1:17" ht="11.25">
      <c r="A25" s="178"/>
      <c r="B25" s="120" t="s">
        <v>244</v>
      </c>
      <c r="C25" s="123"/>
      <c r="D25" s="123"/>
      <c r="E25" s="122">
        <v>120504</v>
      </c>
      <c r="F25" s="122">
        <v>20756</v>
      </c>
      <c r="G25" s="122">
        <v>99748</v>
      </c>
      <c r="H25" s="124">
        <v>120504</v>
      </c>
      <c r="I25" s="124">
        <v>20756</v>
      </c>
      <c r="J25" s="124"/>
      <c r="K25" s="124"/>
      <c r="L25" s="124">
        <v>20756</v>
      </c>
      <c r="M25" s="124">
        <v>120504</v>
      </c>
      <c r="N25" s="124"/>
      <c r="O25" s="124"/>
      <c r="P25" s="124"/>
      <c r="Q25" s="124">
        <v>120504</v>
      </c>
    </row>
    <row r="26" spans="1:17" ht="11.25">
      <c r="A26" s="178"/>
      <c r="B26" s="120" t="s">
        <v>245</v>
      </c>
      <c r="C26" s="123"/>
      <c r="D26" s="123"/>
      <c r="E26" s="122">
        <v>85213</v>
      </c>
      <c r="F26" s="122">
        <v>12782</v>
      </c>
      <c r="G26" s="122">
        <v>72431</v>
      </c>
      <c r="H26" s="124">
        <f>L26+M26</f>
        <v>85213</v>
      </c>
      <c r="I26" s="124">
        <v>12782</v>
      </c>
      <c r="J26" s="124"/>
      <c r="K26" s="124"/>
      <c r="L26" s="124">
        <v>12782</v>
      </c>
      <c r="M26" s="124">
        <v>72431</v>
      </c>
      <c r="N26" s="124"/>
      <c r="O26" s="124"/>
      <c r="P26" s="124"/>
      <c r="Q26" s="124">
        <v>72431</v>
      </c>
    </row>
    <row r="27" spans="1:17" ht="11.25">
      <c r="A27" s="178"/>
      <c r="B27" s="120"/>
      <c r="C27" s="123"/>
      <c r="D27" s="123"/>
      <c r="E27" s="122"/>
      <c r="F27" s="122"/>
      <c r="G27" s="122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ht="11.25">
      <c r="A28" s="178" t="s">
        <v>116</v>
      </c>
      <c r="B28" s="126" t="s">
        <v>110</v>
      </c>
      <c r="C28" s="174" t="s">
        <v>239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</row>
    <row r="29" spans="1:17" ht="11.25">
      <c r="A29" s="178"/>
      <c r="B29" s="117" t="s">
        <v>111</v>
      </c>
      <c r="C29" s="149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</row>
    <row r="30" spans="1:17" ht="11.25">
      <c r="A30" s="178"/>
      <c r="B30" s="117" t="s">
        <v>112</v>
      </c>
      <c r="C30" s="149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</row>
    <row r="31" spans="1:17" ht="6.75" customHeight="1">
      <c r="A31" s="178"/>
      <c r="B31" s="125" t="s">
        <v>113</v>
      </c>
      <c r="C31" s="150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</row>
    <row r="32" spans="1:17" ht="39">
      <c r="A32" s="178"/>
      <c r="B32" s="120"/>
      <c r="C32" s="120"/>
      <c r="D32" s="121" t="s">
        <v>252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1.25">
      <c r="A33" s="178"/>
      <c r="B33" s="120" t="s">
        <v>243</v>
      </c>
      <c r="C33" s="123"/>
      <c r="D33" s="123"/>
      <c r="E33" s="122">
        <v>66984</v>
      </c>
      <c r="F33" s="122">
        <v>10047</v>
      </c>
      <c r="G33" s="122">
        <v>56937</v>
      </c>
      <c r="H33" s="124">
        <v>66984</v>
      </c>
      <c r="I33" s="124">
        <v>10047</v>
      </c>
      <c r="J33" s="124"/>
      <c r="K33" s="124"/>
      <c r="L33" s="124">
        <v>10047</v>
      </c>
      <c r="M33" s="124">
        <v>56937</v>
      </c>
      <c r="N33" s="124"/>
      <c r="O33" s="124"/>
      <c r="P33" s="124"/>
      <c r="Q33" s="124">
        <v>56937</v>
      </c>
    </row>
    <row r="34" spans="1:17" ht="11.25">
      <c r="A34" s="178"/>
      <c r="B34" s="120" t="s">
        <v>244</v>
      </c>
      <c r="C34" s="123"/>
      <c r="D34" s="123"/>
      <c r="E34" s="122">
        <v>82749</v>
      </c>
      <c r="F34" s="122">
        <v>13779</v>
      </c>
      <c r="G34" s="122">
        <v>68970</v>
      </c>
      <c r="H34" s="124">
        <v>82749</v>
      </c>
      <c r="I34" s="124">
        <v>13779</v>
      </c>
      <c r="J34" s="124"/>
      <c r="K34" s="124"/>
      <c r="L34" s="124">
        <v>13779</v>
      </c>
      <c r="M34" s="124">
        <v>68749</v>
      </c>
      <c r="N34" s="124"/>
      <c r="O34" s="124"/>
      <c r="P34" s="124"/>
      <c r="Q34" s="124">
        <v>68749</v>
      </c>
    </row>
    <row r="35" spans="1:17" ht="11.25">
      <c r="A35" s="178"/>
      <c r="B35" s="120" t="s">
        <v>245</v>
      </c>
      <c r="C35" s="123"/>
      <c r="D35" s="123"/>
      <c r="E35" s="122">
        <v>73968</v>
      </c>
      <c r="F35" s="122">
        <v>12044</v>
      </c>
      <c r="G35" s="122">
        <v>61924</v>
      </c>
      <c r="H35" s="124">
        <v>73968</v>
      </c>
      <c r="I35" s="124">
        <v>12044</v>
      </c>
      <c r="J35" s="124"/>
      <c r="K35" s="124"/>
      <c r="L35" s="124">
        <v>12044</v>
      </c>
      <c r="M35" s="124">
        <v>61924</v>
      </c>
      <c r="N35" s="124"/>
      <c r="O35" s="124"/>
      <c r="P35" s="124"/>
      <c r="Q35" s="124">
        <v>61924</v>
      </c>
    </row>
    <row r="36" spans="1:17" ht="11.25">
      <c r="A36" s="178"/>
      <c r="B36" s="126"/>
      <c r="C36" s="123"/>
      <c r="D36" s="123"/>
      <c r="E36" s="120"/>
      <c r="F36" s="120"/>
      <c r="G36" s="120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1.25">
      <c r="A37" s="178" t="s">
        <v>246</v>
      </c>
      <c r="B37" s="117" t="s">
        <v>110</v>
      </c>
      <c r="C37" s="174" t="s">
        <v>240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</row>
    <row r="38" spans="1:17" ht="11.25">
      <c r="A38" s="178"/>
      <c r="B38" s="117" t="s">
        <v>111</v>
      </c>
      <c r="C38" s="149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6"/>
    </row>
    <row r="39" spans="1:17" ht="11.25">
      <c r="A39" s="178"/>
      <c r="B39" s="117" t="s">
        <v>112</v>
      </c>
      <c r="C39" s="149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6"/>
    </row>
    <row r="40" spans="1:17" ht="6.75" customHeight="1">
      <c r="A40" s="178"/>
      <c r="B40" s="125" t="s">
        <v>113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</row>
    <row r="41" spans="1:17" ht="6.75" customHeight="1">
      <c r="A41" s="178"/>
      <c r="B41" s="135"/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2"/>
    </row>
    <row r="42" spans="1:17" ht="48.75" customHeight="1">
      <c r="A42" s="178"/>
      <c r="B42" s="120"/>
      <c r="C42" s="120"/>
      <c r="D42" s="121" t="s">
        <v>242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ht="11.25">
      <c r="A43" s="178"/>
      <c r="B43" s="120" t="s">
        <v>241</v>
      </c>
      <c r="C43" s="120"/>
      <c r="D43" s="121"/>
      <c r="E43" s="122">
        <v>234624</v>
      </c>
      <c r="F43" s="122">
        <v>35194</v>
      </c>
      <c r="G43" s="122">
        <v>199430</v>
      </c>
      <c r="H43" s="122">
        <v>0</v>
      </c>
      <c r="I43" s="122">
        <v>0</v>
      </c>
      <c r="J43" s="122"/>
      <c r="K43" s="122"/>
      <c r="L43" s="122">
        <v>0</v>
      </c>
      <c r="M43" s="122">
        <v>0</v>
      </c>
      <c r="N43" s="122"/>
      <c r="O43" s="122"/>
      <c r="P43" s="122"/>
      <c r="Q43" s="122">
        <v>0</v>
      </c>
    </row>
    <row r="44" spans="1:17" ht="11.25">
      <c r="A44" s="178"/>
      <c r="B44" s="120" t="s">
        <v>243</v>
      </c>
      <c r="C44" s="123"/>
      <c r="D44" s="123"/>
      <c r="E44" s="122">
        <v>285141</v>
      </c>
      <c r="F44" s="122">
        <v>42771</v>
      </c>
      <c r="G44" s="122">
        <v>242370</v>
      </c>
      <c r="H44" s="124">
        <v>285141</v>
      </c>
      <c r="I44" s="124">
        <v>42771</v>
      </c>
      <c r="J44" s="124"/>
      <c r="K44" s="124"/>
      <c r="L44" s="124">
        <v>42771</v>
      </c>
      <c r="M44" s="124">
        <v>242370</v>
      </c>
      <c r="N44" s="124"/>
      <c r="O44" s="124"/>
      <c r="P44" s="124"/>
      <c r="Q44" s="124">
        <v>242370</v>
      </c>
    </row>
    <row r="45" spans="1:17" ht="11.25">
      <c r="A45" s="178"/>
      <c r="B45" s="131" t="s">
        <v>244</v>
      </c>
      <c r="C45" s="132"/>
      <c r="D45" s="132"/>
      <c r="E45" s="133">
        <v>262170</v>
      </c>
      <c r="F45" s="133">
        <v>19800</v>
      </c>
      <c r="G45" s="133">
        <v>242370</v>
      </c>
      <c r="H45" s="134">
        <v>262170</v>
      </c>
      <c r="I45" s="134">
        <v>19800</v>
      </c>
      <c r="J45" s="134"/>
      <c r="K45" s="134"/>
      <c r="L45" s="134">
        <v>19800</v>
      </c>
      <c r="M45" s="134">
        <v>242370</v>
      </c>
      <c r="N45" s="134"/>
      <c r="O45" s="124"/>
      <c r="P45" s="124"/>
      <c r="Q45" s="124">
        <v>242370</v>
      </c>
    </row>
    <row r="46" spans="1:17" ht="11.25">
      <c r="A46" s="178"/>
      <c r="B46" s="120" t="s">
        <v>245</v>
      </c>
      <c r="C46" s="123"/>
      <c r="D46" s="123"/>
      <c r="E46" s="122">
        <v>140823</v>
      </c>
      <c r="F46" s="122">
        <v>15854</v>
      </c>
      <c r="G46" s="122">
        <v>124969</v>
      </c>
      <c r="H46" s="124">
        <v>140823</v>
      </c>
      <c r="I46" s="124">
        <v>15854</v>
      </c>
      <c r="J46" s="124"/>
      <c r="K46" s="124"/>
      <c r="L46" s="124">
        <v>15854</v>
      </c>
      <c r="M46" s="124">
        <v>124969</v>
      </c>
      <c r="N46" s="124"/>
      <c r="O46" s="124"/>
      <c r="P46" s="124"/>
      <c r="Q46" s="124">
        <v>124969</v>
      </c>
    </row>
    <row r="47" spans="1:17" ht="11.25">
      <c r="A47" s="178"/>
      <c r="B47" s="135"/>
      <c r="C47" s="136"/>
      <c r="D47" s="136"/>
      <c r="E47" s="137"/>
      <c r="F47" s="137"/>
      <c r="G47" s="137"/>
      <c r="H47" s="138"/>
      <c r="I47" s="138"/>
      <c r="J47" s="138"/>
      <c r="K47" s="138"/>
      <c r="L47" s="138"/>
      <c r="M47" s="138"/>
      <c r="N47" s="138"/>
      <c r="O47" s="124"/>
      <c r="P47" s="124"/>
      <c r="Q47" s="124"/>
    </row>
    <row r="48" spans="1:17" ht="11.25">
      <c r="A48" s="178"/>
      <c r="B48" s="127" t="s">
        <v>248</v>
      </c>
      <c r="C48" s="128"/>
      <c r="D48" s="128"/>
      <c r="E48" s="129"/>
      <c r="F48" s="129"/>
      <c r="G48" s="129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ht="11.25">
      <c r="A49" s="178"/>
      <c r="B49" s="127" t="s">
        <v>241</v>
      </c>
      <c r="C49" s="128"/>
      <c r="D49" s="128"/>
      <c r="E49" s="129">
        <f>E43</f>
        <v>234624</v>
      </c>
      <c r="F49" s="129">
        <f>F43</f>
        <v>35194</v>
      </c>
      <c r="G49" s="129">
        <v>0</v>
      </c>
      <c r="H49" s="130">
        <v>0</v>
      </c>
      <c r="I49" s="130">
        <v>0</v>
      </c>
      <c r="J49" s="130"/>
      <c r="K49" s="130"/>
      <c r="L49" s="130">
        <v>0</v>
      </c>
      <c r="M49" s="130">
        <v>0</v>
      </c>
      <c r="N49" s="130"/>
      <c r="O49" s="130"/>
      <c r="P49" s="130"/>
      <c r="Q49" s="130">
        <v>0</v>
      </c>
    </row>
    <row r="50" spans="1:17" ht="11.25">
      <c r="A50" s="178"/>
      <c r="B50" s="120" t="s">
        <v>243</v>
      </c>
      <c r="C50" s="123"/>
      <c r="D50" s="123"/>
      <c r="E50" s="122">
        <f>E24+E33+E44</f>
        <v>449003</v>
      </c>
      <c r="F50" s="122">
        <f>F24+F33+F44</f>
        <v>67350</v>
      </c>
      <c r="G50" s="122">
        <f>G24+G33+G44</f>
        <v>381653</v>
      </c>
      <c r="H50" s="124">
        <f>H24+H33+H44</f>
        <v>449003</v>
      </c>
      <c r="I50" s="124">
        <f>I24+I33+I44</f>
        <v>67350</v>
      </c>
      <c r="J50" s="124"/>
      <c r="K50" s="124"/>
      <c r="L50" s="124">
        <f>L24+L33+L44</f>
        <v>67350</v>
      </c>
      <c r="M50" s="124">
        <f>M24+M33+M44</f>
        <v>381653</v>
      </c>
      <c r="N50" s="124"/>
      <c r="O50" s="124"/>
      <c r="P50" s="124"/>
      <c r="Q50" s="124">
        <f>Q24+Q33+Q44</f>
        <v>381653</v>
      </c>
    </row>
    <row r="51" spans="1:17" ht="11.25">
      <c r="A51" s="178"/>
      <c r="B51" s="120" t="s">
        <v>244</v>
      </c>
      <c r="C51" s="123"/>
      <c r="D51" s="123"/>
      <c r="E51" s="122">
        <f aca="true" t="shared" si="0" ref="E51:I52">E17+E25+E34+E45</f>
        <v>690751</v>
      </c>
      <c r="F51" s="122">
        <f t="shared" si="0"/>
        <v>88136</v>
      </c>
      <c r="G51" s="122">
        <f t="shared" si="0"/>
        <v>602615</v>
      </c>
      <c r="H51" s="124">
        <f t="shared" si="0"/>
        <v>690751</v>
      </c>
      <c r="I51" s="124">
        <f t="shared" si="0"/>
        <v>88136</v>
      </c>
      <c r="J51" s="124"/>
      <c r="K51" s="124"/>
      <c r="L51" s="124">
        <f>L17+L25+L34+L45</f>
        <v>88136</v>
      </c>
      <c r="M51" s="124">
        <f>M17+M25+M34+M45</f>
        <v>623150</v>
      </c>
      <c r="N51" s="124"/>
      <c r="O51" s="124"/>
      <c r="P51" s="124"/>
      <c r="Q51" s="124">
        <f>Q25+Q34+Q17+Q45</f>
        <v>623150</v>
      </c>
    </row>
    <row r="52" spans="1:17" ht="11.25">
      <c r="A52" s="178"/>
      <c r="B52" s="120" t="s">
        <v>245</v>
      </c>
      <c r="C52" s="123"/>
      <c r="D52" s="123"/>
      <c r="E52" s="122">
        <f t="shared" si="0"/>
        <v>355311</v>
      </c>
      <c r="F52" s="122">
        <f t="shared" si="0"/>
        <v>43881</v>
      </c>
      <c r="G52" s="122">
        <f t="shared" si="0"/>
        <v>311430</v>
      </c>
      <c r="H52" s="124">
        <f t="shared" si="0"/>
        <v>355311</v>
      </c>
      <c r="I52" s="124">
        <f t="shared" si="0"/>
        <v>43881</v>
      </c>
      <c r="J52" s="124"/>
      <c r="K52" s="124"/>
      <c r="L52" s="124">
        <f>L18+L26+L35+L46</f>
        <v>43881</v>
      </c>
      <c r="M52" s="124">
        <f>M18+M26+M35+M46</f>
        <v>311430</v>
      </c>
      <c r="N52" s="124"/>
      <c r="O52" s="124"/>
      <c r="P52" s="124"/>
      <c r="Q52" s="124">
        <f>Q18+Q26+Q35+Q46</f>
        <v>311430</v>
      </c>
    </row>
    <row r="53" spans="1:17" ht="11.2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18"/>
      <c r="L53" s="118"/>
      <c r="M53" s="118"/>
      <c r="N53" s="118"/>
      <c r="O53" s="118"/>
      <c r="P53" s="118"/>
      <c r="Q53" s="118"/>
    </row>
    <row r="54" spans="1:17" ht="11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8"/>
      <c r="L54" s="118"/>
      <c r="M54" s="118"/>
      <c r="N54" s="118"/>
      <c r="O54" s="118"/>
      <c r="P54" s="118"/>
      <c r="Q54" s="118"/>
    </row>
    <row r="55" spans="1:17" ht="11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8"/>
      <c r="L55" s="118"/>
      <c r="M55" s="118"/>
      <c r="N55" s="118"/>
      <c r="O55" s="118"/>
      <c r="P55" s="118"/>
      <c r="Q55" s="118"/>
    </row>
  </sheetData>
  <mergeCells count="28">
    <mergeCell ref="A53:J53"/>
    <mergeCell ref="A19:A27"/>
    <mergeCell ref="A28:A36"/>
    <mergeCell ref="A37:A52"/>
    <mergeCell ref="E3:E8"/>
    <mergeCell ref="F4:F8"/>
    <mergeCell ref="G4:G8"/>
    <mergeCell ref="F3:G3"/>
    <mergeCell ref="A3:A8"/>
    <mergeCell ref="B3:B8"/>
    <mergeCell ref="C3:C8"/>
    <mergeCell ref="D3:D8"/>
    <mergeCell ref="I5:Q5"/>
    <mergeCell ref="M6:Q6"/>
    <mergeCell ref="H5:H8"/>
    <mergeCell ref="I6:L6"/>
    <mergeCell ref="I7:I8"/>
    <mergeCell ref="J7:L7"/>
    <mergeCell ref="A10:A18"/>
    <mergeCell ref="C10:Q13"/>
    <mergeCell ref="A1:Q1"/>
    <mergeCell ref="C37:Q40"/>
    <mergeCell ref="C28:Q31"/>
    <mergeCell ref="N7:Q7"/>
    <mergeCell ref="C19:Q22"/>
    <mergeCell ref="M7:M8"/>
    <mergeCell ref="H3:Q3"/>
    <mergeCell ref="H4:Q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Załącznik  Nr 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80" t="s">
        <v>88</v>
      </c>
      <c r="B1" s="180"/>
      <c r="C1" s="180"/>
      <c r="D1" s="180"/>
    </row>
    <row r="2" ht="6.75" customHeight="1">
      <c r="A2" s="22"/>
    </row>
    <row r="3" ht="12.75">
      <c r="D3" s="12" t="s">
        <v>42</v>
      </c>
    </row>
    <row r="4" spans="1:4" ht="15" customHeight="1">
      <c r="A4" s="169" t="s">
        <v>64</v>
      </c>
      <c r="B4" s="169" t="s">
        <v>5</v>
      </c>
      <c r="C4" s="167" t="s">
        <v>66</v>
      </c>
      <c r="D4" s="167" t="s">
        <v>67</v>
      </c>
    </row>
    <row r="5" spans="1:4" ht="15" customHeight="1">
      <c r="A5" s="169"/>
      <c r="B5" s="169"/>
      <c r="C5" s="169"/>
      <c r="D5" s="167"/>
    </row>
    <row r="6" spans="1:4" ht="15.75" customHeight="1">
      <c r="A6" s="169"/>
      <c r="B6" s="169"/>
      <c r="C6" s="169"/>
      <c r="D6" s="167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179" t="s">
        <v>26</v>
      </c>
      <c r="B8" s="179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148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149</v>
      </c>
      <c r="C13" s="39" t="s">
        <v>165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183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179" t="s">
        <v>150</v>
      </c>
      <c r="B17" s="179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184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2.75">
      <c r="J2" s="11" t="s">
        <v>42</v>
      </c>
    </row>
    <row r="3" spans="1:10" s="4" customFormat="1" ht="20.25" customHeight="1">
      <c r="A3" s="169" t="s">
        <v>2</v>
      </c>
      <c r="B3" s="182" t="s">
        <v>3</v>
      </c>
      <c r="C3" s="182" t="s">
        <v>156</v>
      </c>
      <c r="D3" s="167" t="s">
        <v>139</v>
      </c>
      <c r="E3" s="167" t="s">
        <v>166</v>
      </c>
      <c r="F3" s="167" t="s">
        <v>100</v>
      </c>
      <c r="G3" s="167"/>
      <c r="H3" s="167"/>
      <c r="I3" s="167"/>
      <c r="J3" s="167"/>
    </row>
    <row r="4" spans="1:10" s="4" customFormat="1" ht="20.25" customHeight="1">
      <c r="A4" s="169"/>
      <c r="B4" s="183"/>
      <c r="C4" s="183"/>
      <c r="D4" s="169"/>
      <c r="E4" s="167"/>
      <c r="F4" s="167" t="s">
        <v>137</v>
      </c>
      <c r="G4" s="167" t="s">
        <v>6</v>
      </c>
      <c r="H4" s="167"/>
      <c r="I4" s="167"/>
      <c r="J4" s="167" t="s">
        <v>138</v>
      </c>
    </row>
    <row r="5" spans="1:10" s="4" customFormat="1" ht="65.25" customHeight="1">
      <c r="A5" s="169"/>
      <c r="B5" s="184"/>
      <c r="C5" s="184"/>
      <c r="D5" s="169"/>
      <c r="E5" s="167"/>
      <c r="F5" s="167"/>
      <c r="G5" s="21" t="s">
        <v>134</v>
      </c>
      <c r="H5" s="21" t="s">
        <v>135</v>
      </c>
      <c r="I5" s="21" t="s">
        <v>167</v>
      </c>
      <c r="J5" s="167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181" t="s">
        <v>151</v>
      </c>
      <c r="B20" s="181"/>
      <c r="C20" s="181"/>
      <c r="D20" s="181"/>
      <c r="E20" s="24"/>
      <c r="F20" s="24"/>
      <c r="G20" s="24"/>
      <c r="H20" s="24"/>
      <c r="I20" s="24"/>
      <c r="J20" s="24"/>
    </row>
    <row r="22" ht="12.75">
      <c r="A22" s="103" t="s">
        <v>221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185" t="s">
        <v>236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69" t="s">
        <v>2</v>
      </c>
      <c r="B4" s="182" t="s">
        <v>3</v>
      </c>
      <c r="C4" s="182" t="s">
        <v>156</v>
      </c>
      <c r="D4" s="167" t="s">
        <v>139</v>
      </c>
      <c r="E4" s="167" t="s">
        <v>166</v>
      </c>
      <c r="F4" s="167" t="s">
        <v>100</v>
      </c>
      <c r="G4" s="167"/>
      <c r="H4" s="167"/>
      <c r="I4" s="167"/>
      <c r="J4" s="167"/>
    </row>
    <row r="5" spans="1:10" ht="18" customHeight="1">
      <c r="A5" s="169"/>
      <c r="B5" s="183"/>
      <c r="C5" s="183"/>
      <c r="D5" s="169"/>
      <c r="E5" s="167"/>
      <c r="F5" s="167" t="s">
        <v>137</v>
      </c>
      <c r="G5" s="167" t="s">
        <v>6</v>
      </c>
      <c r="H5" s="167"/>
      <c r="I5" s="167"/>
      <c r="J5" s="167" t="s">
        <v>138</v>
      </c>
    </row>
    <row r="6" spans="1:10" ht="69" customHeight="1">
      <c r="A6" s="169"/>
      <c r="B6" s="184"/>
      <c r="C6" s="184"/>
      <c r="D6" s="169"/>
      <c r="E6" s="167"/>
      <c r="F6" s="167"/>
      <c r="G6" s="21" t="s">
        <v>134</v>
      </c>
      <c r="H6" s="21" t="s">
        <v>135</v>
      </c>
      <c r="I6" s="21" t="s">
        <v>167</v>
      </c>
      <c r="J6" s="167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181" t="s">
        <v>151</v>
      </c>
      <c r="B21" s="181"/>
      <c r="C21" s="181"/>
      <c r="D21" s="181"/>
      <c r="E21" s="24"/>
      <c r="F21" s="24"/>
      <c r="G21" s="24"/>
      <c r="H21" s="24"/>
      <c r="I21" s="24"/>
      <c r="J21" s="24"/>
    </row>
    <row r="23" spans="1:7" ht="12.75">
      <c r="A23" s="103" t="s">
        <v>221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85" t="s">
        <v>235</v>
      </c>
      <c r="B1" s="185"/>
      <c r="C1" s="185"/>
      <c r="D1" s="185"/>
      <c r="E1" s="185"/>
      <c r="F1" s="185"/>
      <c r="G1" s="185"/>
      <c r="H1" s="185"/>
      <c r="I1" s="185"/>
      <c r="J1" s="185"/>
    </row>
    <row r="3" ht="12.75">
      <c r="J3" s="90" t="s">
        <v>42</v>
      </c>
    </row>
    <row r="4" spans="1:79" ht="20.25" customHeight="1">
      <c r="A4" s="169" t="s">
        <v>2</v>
      </c>
      <c r="B4" s="182" t="s">
        <v>3</v>
      </c>
      <c r="C4" s="182" t="s">
        <v>156</v>
      </c>
      <c r="D4" s="167" t="s">
        <v>139</v>
      </c>
      <c r="E4" s="167" t="s">
        <v>166</v>
      </c>
      <c r="F4" s="167" t="s">
        <v>100</v>
      </c>
      <c r="G4" s="167"/>
      <c r="H4" s="167"/>
      <c r="I4" s="167"/>
      <c r="J4" s="167"/>
      <c r="BX4" s="1"/>
      <c r="BY4" s="1"/>
      <c r="BZ4" s="1"/>
      <c r="CA4" s="1"/>
    </row>
    <row r="5" spans="1:79" ht="18" customHeight="1">
      <c r="A5" s="169"/>
      <c r="B5" s="183"/>
      <c r="C5" s="183"/>
      <c r="D5" s="169"/>
      <c r="E5" s="167"/>
      <c r="F5" s="167" t="s">
        <v>137</v>
      </c>
      <c r="G5" s="167" t="s">
        <v>6</v>
      </c>
      <c r="H5" s="167"/>
      <c r="I5" s="167"/>
      <c r="J5" s="167" t="s">
        <v>138</v>
      </c>
      <c r="BX5" s="1"/>
      <c r="BY5" s="1"/>
      <c r="BZ5" s="1"/>
      <c r="CA5" s="1"/>
    </row>
    <row r="6" spans="1:79" ht="69" customHeight="1">
      <c r="A6" s="169"/>
      <c r="B6" s="184"/>
      <c r="C6" s="184"/>
      <c r="D6" s="169"/>
      <c r="E6" s="167"/>
      <c r="F6" s="167"/>
      <c r="G6" s="21" t="s">
        <v>134</v>
      </c>
      <c r="H6" s="21" t="s">
        <v>135</v>
      </c>
      <c r="I6" s="21" t="s">
        <v>136</v>
      </c>
      <c r="J6" s="167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181" t="s">
        <v>151</v>
      </c>
      <c r="B21" s="181"/>
      <c r="C21" s="181"/>
      <c r="D21" s="181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221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SP1</cp:lastModifiedBy>
  <cp:lastPrinted>2009-08-26T12:31:26Z</cp:lastPrinted>
  <dcterms:created xsi:type="dcterms:W3CDTF">1998-12-09T13:02:10Z</dcterms:created>
  <dcterms:modified xsi:type="dcterms:W3CDTF">2009-08-26T12:31:29Z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