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<sst xmlns="http://schemas.openxmlformats.org/spreadsheetml/2006/main" count="100" uniqueCount="63">
  <si>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</si>
  <si>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</si>
  <si>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</si>
  <si>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</si>
  <si>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</si>
  <si>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</si>
  <si>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</si>
  <si>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</si>
  <si>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</si>
  <si>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</si>
  <si>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</si>
  <si>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</si>
  <si>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</si>
  <si>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</si>
  <si>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-wydatki bieżące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</si>
  <si>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</si>
  <si>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</si>
  <si>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</si>
  <si>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</si>
  <si>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</si>
  <si>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</si>
  <si>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</si>
  <si>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</si>
  <si>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</si>
  <si>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</si>
  <si>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</si>
  <si>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</si>
  <si>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</si>
  <si>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</si>
  <si>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</si>
  <si>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</si>
  <si>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</si>
  <si>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</si>
  <si>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</si>
  <si>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</si>
  <si>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</si>
  <si>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</si>
  <si>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</si>
  <si>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</si>
  <si>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</si>
  <si>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</si>
  <si>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</si>
  <si>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</si>
  <si>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>w tym majątkowe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</si>
  <si>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</si>
  <si>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</si>
  <si>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</si>
  <si>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</si>
  <si>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</si>
  <si>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</si>
  <si>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</si>
  <si>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</si>
  <si>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 xml:space="preserve">Wpływy z tytułu pomocy finansowej  udzielanej między jednostkami samorządu terytorialnego  na dofinansowanie własnych zadań inwestycyjnych i zakupów inwestycyjnych </t>
  </si>
  <si>
    <t>DOCHODY i WYDATKI  W ZAKRESIE ZADAŃ REALIZOWANYCH PRZEZ POWIAT JELENIOGÓRSKI NA PODSTAWIE POROZUMIEŃ Z JEDNOSTKAMI SAMOZRĄDU TERYTORIALNEGO REALIZOWANE W  2013 ROKU</t>
  </si>
  <si>
    <t>Plan na 2013 r.</t>
  </si>
  <si>
    <t>Plan na 2013 rok</t>
  </si>
  <si>
    <t>Wykonanie na 30.06.2013</t>
  </si>
  <si>
    <t>O10</t>
  </si>
  <si>
    <t>ROLNICTWO I ŁÓWIECTWO</t>
  </si>
  <si>
    <t>O1042</t>
  </si>
  <si>
    <t>Wyłączenie z produkcji gruntów rolnych</t>
  </si>
  <si>
    <t>ROLNICTWO I ŁOWIECTWO</t>
  </si>
  <si>
    <t>Tabela Nr 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</si>
</sst>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169" fontId="2" fillId="0" borderId="11" xfId="42" applyNumberFormat="1" applyFont="1" applyBorder="1" applyAlignment="1">
      <alignment horizontal="center" vertical="top" wrapText="1"/>
    </xf>
    <xf numFmtId="169" fontId="3" fillId="0" borderId="11" xfId="42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169" fontId="5" fillId="0" borderId="11" xfId="42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169" fontId="1" fillId="0" borderId="11" xfId="42" applyNumberFormat="1" applyFont="1" applyBorder="1" applyAlignment="1">
      <alignment horizontal="center" vertical="top" wrapText="1"/>
    </xf>
    <xf numFmtId="169" fontId="4" fillId="0" borderId="11" xfId="42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169" fontId="6" fillId="0" borderId="11" xfId="42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169" fontId="2" fillId="0" borderId="11" xfId="42" applyNumberFormat="1" applyFont="1" applyBorder="1" applyAlignment="1">
      <alignment horizontal="center" wrapText="1"/>
    </xf>
    <xf numFmtId="0" fontId="6" fillId="0" borderId="11" xfId="0" applyFont="1" applyBorder="1" applyAlignment="1">
      <alignment vertical="top" wrapText="1"/>
    </xf>
    <xf numFmtId="169" fontId="6" fillId="0" borderId="11" xfId="42" applyNumberFormat="1" applyFont="1" applyBorder="1" applyAlignment="1">
      <alignment horizontal="center" wrapText="1"/>
    </xf>
    <xf numFmtId="169" fontId="1" fillId="0" borderId="11" xfId="42" applyNumberFormat="1" applyFont="1" applyBorder="1" applyAlignment="1">
      <alignment horizontal="center" wrapText="1"/>
    </xf>
    <xf numFmtId="169" fontId="2" fillId="0" borderId="11" xfId="42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69" fontId="1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3" fontId="3" fillId="0" borderId="11" xfId="0" applyNumberFormat="1" applyFont="1" applyBorder="1" applyAlignment="1">
      <alignment horizontal="right" vertical="center" wrapText="1"/>
    </xf>
    <xf numFmtId="3" fontId="5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top" wrapText="1"/>
    </xf>
    <xf numFmtId="169" fontId="2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9" fontId="1" fillId="0" borderId="11" xfId="42" applyNumberFormat="1" applyFont="1" applyBorder="1" applyAlignment="1">
      <alignment wrapText="1"/>
    </xf>
    <xf numFmtId="169" fontId="1" fillId="0" borderId="11" xfId="42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169" fontId="6" fillId="0" borderId="11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A1" sqref="A1:G1"/>
    </sheetView>
  </sheetViews>
  <sheetFormatPr defaultColWidth="9.140625" defaultRowHeight="12.75"/>
  <cols>
    <col min="4" max="4" width="54.00390625" style="0" customWidth="1"/>
    <col min="5" max="6" width="16.00390625" style="0" customWidth="1"/>
    <col min="7" max="7" width="12.00390625" style="0" customWidth="1"/>
  </cols>
  <sheetData>
    <row r="1" spans="1:7" ht="12" customHeight="1">
      <c r="A1" s="51" t="s">
        <v>62</v>
      </c>
      <c r="B1" s="51"/>
      <c r="C1" s="51"/>
      <c r="D1" s="51"/>
      <c r="E1" s="51"/>
      <c r="F1" s="51"/>
      <c r="G1" s="51"/>
    </row>
    <row r="2" spans="1:7" ht="26.25" customHeight="1">
      <c r="A2" s="52" t="s">
        <v>53</v>
      </c>
      <c r="B2" s="52"/>
      <c r="C2" s="52"/>
      <c r="D2" s="52"/>
      <c r="E2" s="52"/>
      <c r="F2" s="2"/>
      <c r="G2" s="1"/>
    </row>
    <row r="3" spans="1:7" ht="12" customHeight="1">
      <c r="A3" s="2"/>
      <c r="B3" s="2"/>
      <c r="C3" s="2"/>
      <c r="D3" s="2"/>
      <c r="E3" s="2"/>
      <c r="F3" s="2"/>
      <c r="G3" s="1"/>
    </row>
    <row r="4" spans="1:7" ht="12.75">
      <c r="A4" s="53" t="s">
        <v>26</v>
      </c>
      <c r="B4" s="53"/>
      <c r="C4" s="53"/>
      <c r="D4" s="1"/>
      <c r="E4" s="1"/>
      <c r="F4" s="1"/>
      <c r="G4" s="3" t="s">
        <v>27</v>
      </c>
    </row>
    <row r="5" spans="1:7" ht="14.25" customHeight="1">
      <c r="A5" s="54" t="s">
        <v>0</v>
      </c>
      <c r="B5" s="54" t="s">
        <v>1</v>
      </c>
      <c r="C5" s="54" t="s">
        <v>2</v>
      </c>
      <c r="D5" s="54" t="s">
        <v>3</v>
      </c>
      <c r="E5" s="54" t="s">
        <v>54</v>
      </c>
      <c r="F5" s="49" t="s">
        <v>56</v>
      </c>
      <c r="G5" s="54" t="s">
        <v>30</v>
      </c>
    </row>
    <row r="6" spans="1:7" ht="15.75" customHeight="1">
      <c r="A6" s="54"/>
      <c r="B6" s="54"/>
      <c r="C6" s="54"/>
      <c r="D6" s="54"/>
      <c r="E6" s="54"/>
      <c r="F6" s="50"/>
      <c r="G6" s="54"/>
    </row>
    <row r="7" spans="1:7" ht="14.25" customHeight="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7" ht="14.25" customHeight="1">
      <c r="A8" s="36" t="s">
        <v>57</v>
      </c>
      <c r="B8" s="36"/>
      <c r="C8" s="36"/>
      <c r="D8" s="22" t="s">
        <v>58</v>
      </c>
      <c r="E8" s="37">
        <f>E9</f>
        <v>41000</v>
      </c>
      <c r="F8" s="37">
        <v>0</v>
      </c>
      <c r="G8" s="36">
        <v>0</v>
      </c>
    </row>
    <row r="9" spans="1:7" ht="14.25" customHeight="1">
      <c r="A9" s="36"/>
      <c r="B9" s="38" t="s">
        <v>59</v>
      </c>
      <c r="C9" s="38"/>
      <c r="D9" s="23" t="s">
        <v>60</v>
      </c>
      <c r="E9" s="45">
        <f>E10</f>
        <v>41000</v>
      </c>
      <c r="F9" s="45">
        <v>0</v>
      </c>
      <c r="G9" s="36">
        <f aca="true" t="shared" si="0" ref="G9:G38">(F9/E9)*100</f>
        <v>0</v>
      </c>
    </row>
    <row r="10" spans="1:7" ht="41.25" customHeight="1">
      <c r="A10" s="21"/>
      <c r="B10" s="21"/>
      <c r="C10" s="21">
        <v>6300</v>
      </c>
      <c r="D10" s="5" t="s">
        <v>52</v>
      </c>
      <c r="E10" s="39">
        <v>41000</v>
      </c>
      <c r="F10" s="39">
        <v>0</v>
      </c>
      <c r="G10" s="44">
        <f t="shared" si="0"/>
        <v>0</v>
      </c>
    </row>
    <row r="11" spans="1:7" ht="14.25" customHeight="1">
      <c r="A11" s="36">
        <v>750</v>
      </c>
      <c r="B11" s="21"/>
      <c r="C11" s="21"/>
      <c r="D11" s="22" t="s">
        <v>39</v>
      </c>
      <c r="E11" s="9">
        <f>E12</f>
        <v>91000</v>
      </c>
      <c r="F11" s="9">
        <f>F12</f>
        <v>44500</v>
      </c>
      <c r="G11" s="46">
        <f t="shared" si="0"/>
        <v>48.9010989010989</v>
      </c>
    </row>
    <row r="12" spans="1:7" ht="14.25" customHeight="1">
      <c r="A12" s="21"/>
      <c r="B12" s="38">
        <v>75075</v>
      </c>
      <c r="C12" s="21"/>
      <c r="D12" s="23" t="s">
        <v>40</v>
      </c>
      <c r="E12" s="40">
        <f>E13</f>
        <v>91000</v>
      </c>
      <c r="F12" s="40">
        <f>F13</f>
        <v>44500</v>
      </c>
      <c r="G12" s="46">
        <f t="shared" si="0"/>
        <v>48.9010989010989</v>
      </c>
    </row>
    <row r="13" spans="1:7" ht="28.5" customHeight="1" thickBot="1">
      <c r="A13" s="21"/>
      <c r="B13" s="21"/>
      <c r="C13" s="21">
        <v>2310</v>
      </c>
      <c r="D13" s="5" t="s">
        <v>37</v>
      </c>
      <c r="E13" s="28">
        <v>91000</v>
      </c>
      <c r="F13" s="28">
        <v>44500</v>
      </c>
      <c r="G13" s="46">
        <f t="shared" si="0"/>
        <v>48.9010989010989</v>
      </c>
    </row>
    <row r="14" spans="1:11" ht="14.25" customHeight="1" thickBot="1">
      <c r="A14" s="24">
        <v>801</v>
      </c>
      <c r="B14" s="24"/>
      <c r="C14" s="41"/>
      <c r="D14" s="24" t="s">
        <v>4</v>
      </c>
      <c r="E14" s="25">
        <f>E15+E17+E19+E21</f>
        <v>4200730</v>
      </c>
      <c r="F14" s="25">
        <f>F15+F17+F19+F21</f>
        <v>2444106</v>
      </c>
      <c r="G14" s="46">
        <f t="shared" si="0"/>
        <v>58.18288726007146</v>
      </c>
      <c r="K14" s="4"/>
    </row>
    <row r="15" spans="1:7" ht="14.25" customHeight="1">
      <c r="A15" s="26"/>
      <c r="B15" s="26">
        <v>80110</v>
      </c>
      <c r="C15" s="42"/>
      <c r="D15" s="26" t="s">
        <v>5</v>
      </c>
      <c r="E15" s="27">
        <f>E16</f>
        <v>4111567</v>
      </c>
      <c r="F15" s="27">
        <f>F16</f>
        <v>2387706</v>
      </c>
      <c r="G15" s="46">
        <f t="shared" si="0"/>
        <v>58.07289532190525</v>
      </c>
    </row>
    <row r="16" spans="1:7" ht="26.25" customHeight="1">
      <c r="A16" s="5"/>
      <c r="B16" s="5"/>
      <c r="C16" s="21">
        <v>2310</v>
      </c>
      <c r="D16" s="5" t="s">
        <v>37</v>
      </c>
      <c r="E16" s="28">
        <v>4111567</v>
      </c>
      <c r="F16" s="28">
        <v>2387706</v>
      </c>
      <c r="G16" s="46">
        <f t="shared" si="0"/>
        <v>58.07289532190525</v>
      </c>
    </row>
    <row r="17" spans="1:7" ht="14.25" customHeight="1">
      <c r="A17" s="5"/>
      <c r="B17" s="26">
        <v>80113</v>
      </c>
      <c r="C17" s="42"/>
      <c r="D17" s="26" t="s">
        <v>6</v>
      </c>
      <c r="E17" s="27">
        <f>E18</f>
        <v>23000</v>
      </c>
      <c r="F17" s="27">
        <f>F18</f>
        <v>13000</v>
      </c>
      <c r="G17" s="46">
        <f t="shared" si="0"/>
        <v>56.52173913043478</v>
      </c>
    </row>
    <row r="18" spans="1:7" ht="26.25" customHeight="1">
      <c r="A18" s="5"/>
      <c r="B18" s="5"/>
      <c r="C18" s="21">
        <v>2310</v>
      </c>
      <c r="D18" s="5" t="s">
        <v>36</v>
      </c>
      <c r="E18" s="28">
        <v>23000</v>
      </c>
      <c r="F18" s="28">
        <v>13000</v>
      </c>
      <c r="G18" s="46">
        <f t="shared" si="0"/>
        <v>56.52173913043478</v>
      </c>
    </row>
    <row r="19" spans="1:7" ht="14.25" customHeight="1">
      <c r="A19" s="5"/>
      <c r="B19" s="26">
        <v>80146</v>
      </c>
      <c r="C19" s="42"/>
      <c r="D19" s="26" t="s">
        <v>7</v>
      </c>
      <c r="E19" s="27">
        <f>E20</f>
        <v>18445</v>
      </c>
      <c r="F19" s="27">
        <f>F20</f>
        <v>5647</v>
      </c>
      <c r="G19" s="46">
        <f t="shared" si="0"/>
        <v>30.61534291135809</v>
      </c>
    </row>
    <row r="20" spans="1:7" ht="26.25" customHeight="1">
      <c r="A20" s="5"/>
      <c r="B20" s="5"/>
      <c r="C20" s="21">
        <v>2310</v>
      </c>
      <c r="D20" s="5" t="s">
        <v>37</v>
      </c>
      <c r="E20" s="28">
        <v>18445</v>
      </c>
      <c r="F20" s="28">
        <v>5647</v>
      </c>
      <c r="G20" s="46">
        <f t="shared" si="0"/>
        <v>30.61534291135809</v>
      </c>
    </row>
    <row r="21" spans="1:7" ht="14.25" customHeight="1">
      <c r="A21" s="5"/>
      <c r="B21" s="26">
        <v>80195</v>
      </c>
      <c r="C21" s="42"/>
      <c r="D21" s="26" t="s">
        <v>29</v>
      </c>
      <c r="E21" s="27">
        <f>E22</f>
        <v>47718</v>
      </c>
      <c r="F21" s="27">
        <f>F22</f>
        <v>37753</v>
      </c>
      <c r="G21" s="46">
        <f t="shared" si="0"/>
        <v>79.11689509199883</v>
      </c>
    </row>
    <row r="22" spans="1:7" ht="27" customHeight="1">
      <c r="A22" s="5"/>
      <c r="B22" s="5"/>
      <c r="C22" s="21">
        <v>2310</v>
      </c>
      <c r="D22" s="5" t="s">
        <v>37</v>
      </c>
      <c r="E22" s="28">
        <v>47718</v>
      </c>
      <c r="F22" s="28">
        <v>37753</v>
      </c>
      <c r="G22" s="46">
        <f t="shared" si="0"/>
        <v>79.11689509199883</v>
      </c>
    </row>
    <row r="23" spans="1:7" ht="14.25" customHeight="1">
      <c r="A23" s="24">
        <v>852</v>
      </c>
      <c r="B23" s="24"/>
      <c r="C23" s="41"/>
      <c r="D23" s="24" t="s">
        <v>32</v>
      </c>
      <c r="E23" s="25">
        <f>E24+E26</f>
        <v>288825</v>
      </c>
      <c r="F23" s="25">
        <f>F24+F26</f>
        <v>173954</v>
      </c>
      <c r="G23" s="46">
        <f t="shared" si="0"/>
        <v>60.22816584436943</v>
      </c>
    </row>
    <row r="24" spans="1:7" ht="14.25" customHeight="1">
      <c r="A24" s="5"/>
      <c r="B24" s="26">
        <v>85201</v>
      </c>
      <c r="C24" s="42"/>
      <c r="D24" s="26" t="s">
        <v>33</v>
      </c>
      <c r="E24" s="27">
        <f>E25</f>
        <v>48825</v>
      </c>
      <c r="F24" s="27">
        <f>F25</f>
        <v>52951</v>
      </c>
      <c r="G24" s="46">
        <f t="shared" si="0"/>
        <v>108.45058883768561</v>
      </c>
    </row>
    <row r="25" spans="1:7" ht="26.25" customHeight="1">
      <c r="A25" s="5"/>
      <c r="B25" s="5"/>
      <c r="C25" s="21">
        <v>2320</v>
      </c>
      <c r="D25" s="5" t="s">
        <v>38</v>
      </c>
      <c r="E25" s="28">
        <v>48825</v>
      </c>
      <c r="F25" s="28">
        <v>52951</v>
      </c>
      <c r="G25" s="48">
        <f t="shared" si="0"/>
        <v>108.45058883768561</v>
      </c>
    </row>
    <row r="26" spans="1:7" ht="14.25" customHeight="1">
      <c r="A26" s="5"/>
      <c r="B26" s="26">
        <v>85204</v>
      </c>
      <c r="C26" s="42"/>
      <c r="D26" s="26" t="s">
        <v>34</v>
      </c>
      <c r="E26" s="27">
        <f>E27</f>
        <v>240000</v>
      </c>
      <c r="F26" s="27">
        <f>F27</f>
        <v>121003</v>
      </c>
      <c r="G26" s="46">
        <f t="shared" si="0"/>
        <v>50.41791666666666</v>
      </c>
    </row>
    <row r="27" spans="1:7" ht="27.75" customHeight="1">
      <c r="A27" s="5"/>
      <c r="B27" s="5"/>
      <c r="C27" s="21">
        <v>2320</v>
      </c>
      <c r="D27" s="5" t="s">
        <v>38</v>
      </c>
      <c r="E27" s="28">
        <v>240000</v>
      </c>
      <c r="F27" s="28">
        <v>121003</v>
      </c>
      <c r="G27" s="48">
        <f t="shared" si="0"/>
        <v>50.41791666666666</v>
      </c>
    </row>
    <row r="28" spans="1:7" ht="14.25" customHeight="1">
      <c r="A28" s="24">
        <v>853</v>
      </c>
      <c r="B28" s="24"/>
      <c r="C28" s="41"/>
      <c r="D28" s="24" t="s">
        <v>8</v>
      </c>
      <c r="E28" s="25">
        <f>E29</f>
        <v>1828460</v>
      </c>
      <c r="F28" s="25">
        <f>F29</f>
        <v>984555</v>
      </c>
      <c r="G28" s="46">
        <f t="shared" si="0"/>
        <v>53.84613281121818</v>
      </c>
    </row>
    <row r="29" spans="1:7" ht="14.25" customHeight="1">
      <c r="A29" s="5"/>
      <c r="B29" s="26">
        <v>85333</v>
      </c>
      <c r="C29" s="42"/>
      <c r="D29" s="26" t="s">
        <v>9</v>
      </c>
      <c r="E29" s="27">
        <f>E30</f>
        <v>1828460</v>
      </c>
      <c r="F29" s="27">
        <f>F30</f>
        <v>984555</v>
      </c>
      <c r="G29" s="46">
        <f t="shared" si="0"/>
        <v>53.84613281121818</v>
      </c>
    </row>
    <row r="30" spans="1:7" ht="26.25" customHeight="1">
      <c r="A30" s="5"/>
      <c r="B30" s="5"/>
      <c r="C30" s="21">
        <v>2320</v>
      </c>
      <c r="D30" s="5" t="s">
        <v>38</v>
      </c>
      <c r="E30" s="28">
        <v>1828460</v>
      </c>
      <c r="F30" s="28">
        <v>984555</v>
      </c>
      <c r="G30" s="48">
        <f t="shared" si="0"/>
        <v>53.84613281121818</v>
      </c>
    </row>
    <row r="31" spans="1:7" ht="14.25" customHeight="1">
      <c r="A31" s="5">
        <v>854</v>
      </c>
      <c r="B31" s="5"/>
      <c r="C31" s="5"/>
      <c r="D31" s="24" t="s">
        <v>10</v>
      </c>
      <c r="E31" s="25">
        <f>E32+E35</f>
        <v>313482</v>
      </c>
      <c r="F31" s="25">
        <f>F32+F35</f>
        <v>173568</v>
      </c>
      <c r="G31" s="46">
        <f t="shared" si="0"/>
        <v>55.367772312285865</v>
      </c>
    </row>
    <row r="32" spans="1:7" ht="14.25" customHeight="1">
      <c r="A32" s="5"/>
      <c r="B32" s="26">
        <v>85401</v>
      </c>
      <c r="C32" s="42"/>
      <c r="D32" s="26" t="s">
        <v>11</v>
      </c>
      <c r="E32" s="27">
        <f>E33+E34</f>
        <v>309114</v>
      </c>
      <c r="F32" s="27">
        <f>F33+F34</f>
        <v>169200</v>
      </c>
      <c r="G32" s="46">
        <f t="shared" si="0"/>
        <v>54.73708728818494</v>
      </c>
    </row>
    <row r="33" spans="1:7" ht="28.5" customHeight="1">
      <c r="A33" s="5"/>
      <c r="B33" s="5"/>
      <c r="C33" s="21">
        <v>2310</v>
      </c>
      <c r="D33" s="5" t="s">
        <v>37</v>
      </c>
      <c r="E33" s="28">
        <v>309114</v>
      </c>
      <c r="F33" s="28">
        <v>169200</v>
      </c>
      <c r="G33" s="48">
        <f t="shared" si="0"/>
        <v>54.73708728818494</v>
      </c>
    </row>
    <row r="34" spans="1:7" ht="40.5" customHeight="1">
      <c r="A34" s="5"/>
      <c r="B34" s="5"/>
      <c r="C34" s="21">
        <v>6610</v>
      </c>
      <c r="D34" s="5" t="s">
        <v>44</v>
      </c>
      <c r="E34" s="28">
        <v>0</v>
      </c>
      <c r="F34" s="28">
        <v>0</v>
      </c>
      <c r="G34" s="48">
        <v>0</v>
      </c>
    </row>
    <row r="35" spans="1:7" ht="14.25" customHeight="1">
      <c r="A35" s="5"/>
      <c r="B35" s="26">
        <v>85415</v>
      </c>
      <c r="C35" s="42"/>
      <c r="D35" s="26" t="s">
        <v>28</v>
      </c>
      <c r="E35" s="27">
        <f>E36</f>
        <v>4368</v>
      </c>
      <c r="F35" s="27">
        <f>F36</f>
        <v>4368</v>
      </c>
      <c r="G35" s="46">
        <f t="shared" si="0"/>
        <v>100</v>
      </c>
    </row>
    <row r="36" spans="1:7" ht="27" customHeight="1">
      <c r="A36" s="5"/>
      <c r="B36" s="5"/>
      <c r="C36" s="21">
        <v>2310</v>
      </c>
      <c r="D36" s="5" t="s">
        <v>37</v>
      </c>
      <c r="E36" s="28">
        <v>4368</v>
      </c>
      <c r="F36" s="28">
        <v>4368</v>
      </c>
      <c r="G36" s="48">
        <f t="shared" si="0"/>
        <v>100</v>
      </c>
    </row>
    <row r="37" spans="1:7" ht="14.25" customHeight="1">
      <c r="A37" s="5"/>
      <c r="B37" s="5"/>
      <c r="C37" s="5"/>
      <c r="D37" s="24" t="s">
        <v>35</v>
      </c>
      <c r="E37" s="29">
        <f>E14+E23+E28+E31+E11+E8</f>
        <v>6763497</v>
      </c>
      <c r="F37" s="29">
        <f>F14+F23+F28+F31+F11+F8</f>
        <v>3820683</v>
      </c>
      <c r="G37" s="46">
        <f t="shared" si="0"/>
        <v>56.489756704261126</v>
      </c>
    </row>
    <row r="38" spans="1:7" ht="12.75">
      <c r="A38" s="43"/>
      <c r="B38" s="43"/>
      <c r="C38" s="43"/>
      <c r="D38" s="30" t="s">
        <v>43</v>
      </c>
      <c r="E38" s="31">
        <f>E34+E10</f>
        <v>41000</v>
      </c>
      <c r="F38" s="31">
        <f>F34+F10</f>
        <v>0</v>
      </c>
      <c r="G38" s="46">
        <f t="shared" si="0"/>
        <v>0</v>
      </c>
    </row>
    <row r="39" ht="12.75">
      <c r="G39" s="47"/>
    </row>
    <row r="40" ht="12.75">
      <c r="G40" s="47"/>
    </row>
  </sheetData>
  <sheetProtection/>
  <mergeCells count="10">
    <mergeCell ref="F5:F6"/>
    <mergeCell ref="A1:G1"/>
    <mergeCell ref="A2:E2"/>
    <mergeCell ref="A4:C4"/>
    <mergeCell ref="G5:G6"/>
    <mergeCell ref="A5:A6"/>
    <mergeCell ref="B5:B6"/>
    <mergeCell ref="C5:C6"/>
    <mergeCell ref="D5:D6"/>
    <mergeCell ref="E5:E6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3.25" customHeight="1">
      <c r="A1" s="6" t="s">
        <v>0</v>
      </c>
      <c r="B1" s="6" t="s">
        <v>1</v>
      </c>
      <c r="C1" s="6" t="s">
        <v>3</v>
      </c>
      <c r="D1" s="6" t="s">
        <v>55</v>
      </c>
      <c r="E1" s="6" t="s">
        <v>56</v>
      </c>
      <c r="F1" s="6" t="s">
        <v>31</v>
      </c>
    </row>
    <row r="2" spans="1:6" ht="15" customHeight="1">
      <c r="A2" s="7" t="s">
        <v>21</v>
      </c>
      <c r="B2" s="7" t="s">
        <v>22</v>
      </c>
      <c r="C2" s="7" t="s">
        <v>23</v>
      </c>
      <c r="D2" s="7">
        <v>5</v>
      </c>
      <c r="E2" s="7"/>
      <c r="F2" s="7" t="s">
        <v>24</v>
      </c>
    </row>
    <row r="3" spans="1:6" ht="15" customHeight="1">
      <c r="A3" s="32" t="s">
        <v>57</v>
      </c>
      <c r="B3" s="7"/>
      <c r="C3" s="8" t="s">
        <v>61</v>
      </c>
      <c r="D3" s="34">
        <f>D4</f>
        <v>41000</v>
      </c>
      <c r="E3" s="34">
        <v>0</v>
      </c>
      <c r="F3" s="11">
        <f>(E3/D3)*100</f>
        <v>0</v>
      </c>
    </row>
    <row r="4" spans="1:6" ht="15" customHeight="1">
      <c r="A4" s="12"/>
      <c r="B4" s="12" t="s">
        <v>59</v>
      </c>
      <c r="C4" s="13" t="s">
        <v>60</v>
      </c>
      <c r="D4" s="35">
        <f>D5</f>
        <v>41000</v>
      </c>
      <c r="E4" s="35">
        <v>0</v>
      </c>
      <c r="F4" s="11">
        <f aca="true" t="shared" si="0" ref="F4:F38">(E4/D4)*100</f>
        <v>0</v>
      </c>
    </row>
    <row r="5" spans="1:6" ht="15" customHeight="1">
      <c r="A5" s="32"/>
      <c r="B5" s="7"/>
      <c r="C5" s="15" t="s">
        <v>45</v>
      </c>
      <c r="D5" s="34">
        <v>41000</v>
      </c>
      <c r="E5" s="34">
        <v>0</v>
      </c>
      <c r="F5" s="11">
        <f t="shared" si="0"/>
        <v>0</v>
      </c>
    </row>
    <row r="6" spans="1:6" ht="15" customHeight="1">
      <c r="A6" s="32">
        <v>750</v>
      </c>
      <c r="B6" s="7"/>
      <c r="C6" s="8" t="s">
        <v>41</v>
      </c>
      <c r="D6" s="10">
        <f>D7</f>
        <v>91000</v>
      </c>
      <c r="E6" s="10">
        <f>E7</f>
        <v>44500</v>
      </c>
      <c r="F6" s="11">
        <f t="shared" si="0"/>
        <v>48.9010989010989</v>
      </c>
    </row>
    <row r="7" spans="1:6" ht="15" customHeight="1">
      <c r="A7" s="7"/>
      <c r="B7" s="12">
        <v>75075</v>
      </c>
      <c r="C7" s="13" t="s">
        <v>42</v>
      </c>
      <c r="D7" s="14">
        <f>D8</f>
        <v>91000</v>
      </c>
      <c r="E7" s="14">
        <f>E8</f>
        <v>44500</v>
      </c>
      <c r="F7" s="11">
        <f t="shared" si="0"/>
        <v>48.9010989010989</v>
      </c>
    </row>
    <row r="8" spans="1:6" ht="15" customHeight="1">
      <c r="A8" s="7"/>
      <c r="B8" s="7"/>
      <c r="C8" s="15" t="s">
        <v>14</v>
      </c>
      <c r="D8" s="17">
        <v>91000</v>
      </c>
      <c r="E8" s="17">
        <v>44500</v>
      </c>
      <c r="F8" s="11">
        <f t="shared" si="0"/>
        <v>48.9010989010989</v>
      </c>
    </row>
    <row r="9" spans="1:6" ht="15" customHeight="1">
      <c r="A9" s="32" t="s">
        <v>12</v>
      </c>
      <c r="B9" s="32"/>
      <c r="C9" s="18" t="s">
        <v>4</v>
      </c>
      <c r="D9" s="9">
        <f>D10+D15+D13+D17</f>
        <v>4200730</v>
      </c>
      <c r="E9" s="9">
        <f>E10+E15+E13+E17</f>
        <v>2444106</v>
      </c>
      <c r="F9" s="11">
        <f t="shared" si="0"/>
        <v>58.18288726007146</v>
      </c>
    </row>
    <row r="10" spans="1:6" ht="15" customHeight="1">
      <c r="A10" s="15"/>
      <c r="B10" s="12" t="s">
        <v>13</v>
      </c>
      <c r="C10" s="19" t="s">
        <v>5</v>
      </c>
      <c r="D10" s="20">
        <f>D11</f>
        <v>4111567</v>
      </c>
      <c r="E10" s="20">
        <f>E11</f>
        <v>2387706</v>
      </c>
      <c r="F10" s="11">
        <f t="shared" si="0"/>
        <v>58.07289532190525</v>
      </c>
    </row>
    <row r="11" spans="1:6" ht="15" customHeight="1">
      <c r="A11" s="15"/>
      <c r="B11" s="7"/>
      <c r="C11" s="15" t="s">
        <v>46</v>
      </c>
      <c r="D11" s="16">
        <v>4111567</v>
      </c>
      <c r="E11" s="16">
        <v>2387706</v>
      </c>
      <c r="F11" s="11">
        <f t="shared" si="0"/>
        <v>58.07289532190525</v>
      </c>
    </row>
    <row r="12" spans="1:6" ht="15" customHeight="1">
      <c r="A12" s="15"/>
      <c r="B12" s="7"/>
      <c r="C12" s="15" t="s">
        <v>51</v>
      </c>
      <c r="D12" s="16">
        <v>3444635</v>
      </c>
      <c r="E12" s="16">
        <v>1711061</v>
      </c>
      <c r="F12" s="11">
        <f t="shared" si="0"/>
        <v>49.67321646560521</v>
      </c>
    </row>
    <row r="13" spans="1:6" ht="15" customHeight="1">
      <c r="A13" s="15"/>
      <c r="B13" s="12" t="s">
        <v>15</v>
      </c>
      <c r="C13" s="19" t="s">
        <v>6</v>
      </c>
      <c r="D13" s="20">
        <f>D14</f>
        <v>23000</v>
      </c>
      <c r="E13" s="20">
        <f>E14</f>
        <v>13000</v>
      </c>
      <c r="F13" s="11">
        <f t="shared" si="0"/>
        <v>56.52173913043478</v>
      </c>
    </row>
    <row r="14" spans="1:6" ht="15" customHeight="1">
      <c r="A14" s="15"/>
      <c r="B14" s="7"/>
      <c r="C14" s="15" t="s">
        <v>47</v>
      </c>
      <c r="D14" s="16">
        <v>23000</v>
      </c>
      <c r="E14" s="16">
        <v>13000</v>
      </c>
      <c r="F14" s="11">
        <f t="shared" si="0"/>
        <v>56.52173913043478</v>
      </c>
    </row>
    <row r="15" spans="1:6" ht="15" customHeight="1">
      <c r="A15" s="15"/>
      <c r="B15" s="12" t="s">
        <v>16</v>
      </c>
      <c r="C15" s="19" t="s">
        <v>7</v>
      </c>
      <c r="D15" s="20">
        <f>D16</f>
        <v>18445</v>
      </c>
      <c r="E15" s="20">
        <f>E16</f>
        <v>5647</v>
      </c>
      <c r="F15" s="11">
        <f t="shared" si="0"/>
        <v>30.61534291135809</v>
      </c>
    </row>
    <row r="16" spans="1:6" ht="15" customHeight="1">
      <c r="A16" s="15"/>
      <c r="B16" s="7"/>
      <c r="C16" s="15" t="s">
        <v>48</v>
      </c>
      <c r="D16" s="16">
        <v>18445</v>
      </c>
      <c r="E16" s="16">
        <v>5647</v>
      </c>
      <c r="F16" s="11">
        <f t="shared" si="0"/>
        <v>30.61534291135809</v>
      </c>
    </row>
    <row r="17" spans="1:6" ht="15" customHeight="1">
      <c r="A17" s="15"/>
      <c r="B17" s="12">
        <v>80195</v>
      </c>
      <c r="C17" s="19" t="s">
        <v>29</v>
      </c>
      <c r="D17" s="20">
        <f>D18</f>
        <v>47718</v>
      </c>
      <c r="E17" s="20">
        <f>E18</f>
        <v>37753</v>
      </c>
      <c r="F17" s="11">
        <f t="shared" si="0"/>
        <v>79.11689509199883</v>
      </c>
    </row>
    <row r="18" spans="1:6" ht="15" customHeight="1">
      <c r="A18" s="15"/>
      <c r="B18" s="7"/>
      <c r="C18" s="15" t="s">
        <v>49</v>
      </c>
      <c r="D18" s="16">
        <v>47718</v>
      </c>
      <c r="E18" s="16">
        <v>37753</v>
      </c>
      <c r="F18" s="11">
        <f t="shared" si="0"/>
        <v>79.11689509199883</v>
      </c>
    </row>
    <row r="19" spans="1:6" ht="15" customHeight="1">
      <c r="A19" s="32">
        <v>852</v>
      </c>
      <c r="B19" s="32"/>
      <c r="C19" s="18" t="s">
        <v>32</v>
      </c>
      <c r="D19" s="9">
        <f>D20+D22</f>
        <v>288825</v>
      </c>
      <c r="E19" s="9">
        <f>E20+E22</f>
        <v>169828</v>
      </c>
      <c r="F19" s="11">
        <f t="shared" si="0"/>
        <v>58.79961914654203</v>
      </c>
    </row>
    <row r="20" spans="1:6" ht="15" customHeight="1">
      <c r="A20" s="15"/>
      <c r="B20" s="12">
        <v>85201</v>
      </c>
      <c r="C20" s="19" t="s">
        <v>33</v>
      </c>
      <c r="D20" s="20">
        <f>D21</f>
        <v>48825</v>
      </c>
      <c r="E20" s="20">
        <f>E21</f>
        <v>48825</v>
      </c>
      <c r="F20" s="11">
        <f t="shared" si="0"/>
        <v>100</v>
      </c>
    </row>
    <row r="21" spans="1:6" ht="15" customHeight="1">
      <c r="A21" s="15"/>
      <c r="B21" s="7"/>
      <c r="C21" s="15" t="s">
        <v>49</v>
      </c>
      <c r="D21" s="16">
        <v>48825</v>
      </c>
      <c r="E21" s="16">
        <v>48825</v>
      </c>
      <c r="F21" s="11">
        <f t="shared" si="0"/>
        <v>100</v>
      </c>
    </row>
    <row r="22" spans="1:6" ht="15" customHeight="1">
      <c r="A22" s="15"/>
      <c r="B22" s="12">
        <v>85204</v>
      </c>
      <c r="C22" s="19" t="s">
        <v>34</v>
      </c>
      <c r="D22" s="20">
        <f>D23</f>
        <v>240000</v>
      </c>
      <c r="E22" s="20">
        <f>E23</f>
        <v>121003</v>
      </c>
      <c r="F22" s="11">
        <f t="shared" si="0"/>
        <v>50.41791666666666</v>
      </c>
    </row>
    <row r="23" spans="1:6" ht="15" customHeight="1">
      <c r="A23" s="15"/>
      <c r="B23" s="7"/>
      <c r="C23" s="15" t="s">
        <v>49</v>
      </c>
      <c r="D23" s="16">
        <v>240000</v>
      </c>
      <c r="E23" s="16">
        <v>121003</v>
      </c>
      <c r="F23" s="11">
        <f t="shared" si="0"/>
        <v>50.41791666666666</v>
      </c>
    </row>
    <row r="24" spans="1:6" ht="15" customHeight="1">
      <c r="A24" s="32" t="s">
        <v>17</v>
      </c>
      <c r="B24" s="7"/>
      <c r="C24" s="18" t="s">
        <v>8</v>
      </c>
      <c r="D24" s="9">
        <f>D25</f>
        <v>1828460</v>
      </c>
      <c r="E24" s="9">
        <f>E25</f>
        <v>984555</v>
      </c>
      <c r="F24" s="11">
        <f t="shared" si="0"/>
        <v>53.84613281121818</v>
      </c>
    </row>
    <row r="25" spans="1:6" ht="15" customHeight="1">
      <c r="A25" s="32"/>
      <c r="B25" s="12" t="s">
        <v>18</v>
      </c>
      <c r="C25" s="19" t="s">
        <v>9</v>
      </c>
      <c r="D25" s="20">
        <f>D26</f>
        <v>1828460</v>
      </c>
      <c r="E25" s="20">
        <f>E26</f>
        <v>984555</v>
      </c>
      <c r="F25" s="11">
        <f t="shared" si="0"/>
        <v>53.84613281121818</v>
      </c>
    </row>
    <row r="26" spans="1:6" ht="15" customHeight="1">
      <c r="A26" s="32"/>
      <c r="B26" s="7"/>
      <c r="C26" s="15" t="s">
        <v>49</v>
      </c>
      <c r="D26" s="16">
        <v>1828460</v>
      </c>
      <c r="E26" s="16">
        <v>984555</v>
      </c>
      <c r="F26" s="11">
        <f t="shared" si="0"/>
        <v>53.84613281121818</v>
      </c>
    </row>
    <row r="27" spans="1:6" ht="15" customHeight="1">
      <c r="A27" s="32"/>
      <c r="B27" s="7"/>
      <c r="C27" s="15" t="s">
        <v>51</v>
      </c>
      <c r="D27" s="16">
        <v>1584406</v>
      </c>
      <c r="E27" s="16">
        <v>792203</v>
      </c>
      <c r="F27" s="11">
        <f t="shared" si="0"/>
        <v>50</v>
      </c>
    </row>
    <row r="28" spans="1:6" ht="15" customHeight="1">
      <c r="A28" s="32" t="s">
        <v>19</v>
      </c>
      <c r="B28" s="7"/>
      <c r="C28" s="18" t="s">
        <v>10</v>
      </c>
      <c r="D28" s="9">
        <f>D29+D33</f>
        <v>313482</v>
      </c>
      <c r="E28" s="9">
        <f>E29+E33</f>
        <v>173568</v>
      </c>
      <c r="F28" s="11">
        <f t="shared" si="0"/>
        <v>55.367772312285865</v>
      </c>
    </row>
    <row r="29" spans="1:6" ht="15" customHeight="1">
      <c r="A29" s="32"/>
      <c r="B29" s="12" t="s">
        <v>20</v>
      </c>
      <c r="C29" s="19" t="s">
        <v>11</v>
      </c>
      <c r="D29" s="20">
        <f>D30+D31</f>
        <v>309114</v>
      </c>
      <c r="E29" s="20">
        <f>E30+E31</f>
        <v>169200</v>
      </c>
      <c r="F29" s="11">
        <f t="shared" si="0"/>
        <v>54.73708728818494</v>
      </c>
    </row>
    <row r="30" spans="1:6" ht="15" customHeight="1">
      <c r="A30" s="32"/>
      <c r="B30" s="7"/>
      <c r="C30" s="15" t="s">
        <v>49</v>
      </c>
      <c r="D30" s="16">
        <v>309114</v>
      </c>
      <c r="E30" s="16">
        <v>169200</v>
      </c>
      <c r="F30" s="11">
        <f t="shared" si="0"/>
        <v>54.73708728818494</v>
      </c>
    </row>
    <row r="31" spans="1:6" ht="15" customHeight="1">
      <c r="A31" s="15"/>
      <c r="B31" s="7"/>
      <c r="C31" s="15" t="s">
        <v>45</v>
      </c>
      <c r="D31" s="16">
        <v>0</v>
      </c>
      <c r="E31" s="16">
        <v>0</v>
      </c>
      <c r="F31" s="11">
        <v>0</v>
      </c>
    </row>
    <row r="32" spans="1:6" ht="13.5" customHeight="1">
      <c r="A32" s="15"/>
      <c r="B32" s="7"/>
      <c r="C32" s="15" t="s">
        <v>51</v>
      </c>
      <c r="D32" s="16">
        <v>227460</v>
      </c>
      <c r="E32" s="16">
        <v>115396</v>
      </c>
      <c r="F32" s="11">
        <f t="shared" si="0"/>
        <v>50.732436472346784</v>
      </c>
    </row>
    <row r="33" spans="1:6" ht="15" customHeight="1">
      <c r="A33" s="15"/>
      <c r="B33" s="12">
        <v>85415</v>
      </c>
      <c r="C33" s="19" t="s">
        <v>28</v>
      </c>
      <c r="D33" s="20">
        <f>D34</f>
        <v>4368</v>
      </c>
      <c r="E33" s="20">
        <f>E34</f>
        <v>4368</v>
      </c>
      <c r="F33" s="11">
        <f t="shared" si="0"/>
        <v>100</v>
      </c>
    </row>
    <row r="34" spans="1:6" ht="15" customHeight="1">
      <c r="A34" s="15"/>
      <c r="B34" s="7"/>
      <c r="C34" s="15" t="s">
        <v>49</v>
      </c>
      <c r="D34" s="16">
        <v>4368</v>
      </c>
      <c r="E34" s="16">
        <v>4368</v>
      </c>
      <c r="F34" s="11">
        <f t="shared" si="0"/>
        <v>100</v>
      </c>
    </row>
    <row r="35" spans="1:6" ht="15" customHeight="1">
      <c r="A35" s="15"/>
      <c r="B35" s="7"/>
      <c r="C35" s="18" t="s">
        <v>25</v>
      </c>
      <c r="D35" s="9">
        <f>D9+D19+D24+D28+D6+D3</f>
        <v>6763497</v>
      </c>
      <c r="E35" s="9">
        <f>E9+E19+E24+E28+E6+E3</f>
        <v>3816557</v>
      </c>
      <c r="F35" s="11">
        <f t="shared" si="0"/>
        <v>56.42875275911263</v>
      </c>
    </row>
    <row r="36" spans="1:6" ht="15" customHeight="1">
      <c r="A36" s="15"/>
      <c r="B36" s="7"/>
      <c r="C36" s="15" t="s">
        <v>48</v>
      </c>
      <c r="D36" s="16">
        <f>D11+D14+D16+D18+D21+D23+D26+D30+D8+D34</f>
        <v>6722497</v>
      </c>
      <c r="E36" s="16">
        <f>E11+E14+E16+E18+E21+E23+E26+E30+E8+E34</f>
        <v>3816557</v>
      </c>
      <c r="F36" s="11">
        <f t="shared" si="0"/>
        <v>56.77290744793192</v>
      </c>
    </row>
    <row r="37" spans="1:6" ht="15" customHeight="1">
      <c r="A37" s="15"/>
      <c r="B37" s="7"/>
      <c r="C37" s="15" t="s">
        <v>50</v>
      </c>
      <c r="D37" s="16">
        <f>D5</f>
        <v>41000</v>
      </c>
      <c r="E37" s="16">
        <v>0</v>
      </c>
      <c r="F37" s="11">
        <f t="shared" si="0"/>
        <v>0</v>
      </c>
    </row>
    <row r="38" spans="1:6" ht="15" customHeight="1">
      <c r="A38" s="15"/>
      <c r="B38" s="7"/>
      <c r="C38" s="15" t="s">
        <v>51</v>
      </c>
      <c r="D38" s="16">
        <f>D12+D27+D32</f>
        <v>5256501</v>
      </c>
      <c r="E38" s="16">
        <f>E12+E27+E32</f>
        <v>2618660</v>
      </c>
      <c r="F38" s="11">
        <f t="shared" si="0"/>
        <v>49.817549735080426</v>
      </c>
    </row>
    <row r="39" ht="12.75">
      <c r="B39" s="33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Starostwo Powiatowe Jelenia Góra</cp:lastModifiedBy>
  <cp:lastPrinted>2013-08-01T09:41:25Z</cp:lastPrinted>
  <dcterms:created xsi:type="dcterms:W3CDTF">2005-11-09T10:48:07Z</dcterms:created>
  <dcterms:modified xsi:type="dcterms:W3CDTF">2013-09-03T10:12:14Z</dcterms:modified>
  <cp:category/>
  <cp:version/>
  <cp:contentType/>
  <cp:contentStatus/>
</cp:coreProperties>
</file>