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<sst xmlns="http://schemas.openxmlformats.org/spreadsheetml/2006/main" count="89" uniqueCount="56">
  <si>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</si>
  <si>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</si>
  <si>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</si>
  <si>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</si>
  <si>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</si>
  <si>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</si>
  <si>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</si>
  <si>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</si>
  <si>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</si>
  <si>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</si>
  <si>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</si>
  <si>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</si>
  <si>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</si>
  <si>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</si>
  <si>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</si>
  <si>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</si>
  <si>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</si>
  <si>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</si>
  <si>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</si>
  <si>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</si>
  <si>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</si>
  <si>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</si>
  <si>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</si>
  <si>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</si>
  <si>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OGÓŁEM  WYDATKI</t>
  </si>
  <si>
    <t>I.DOCHODY</t>
  </si>
  <si>
    <t>Pomoc materialna dla uczniów</t>
  </si>
  <si>
    <t>Pozostała działalność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</si>
  <si>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</si>
  <si>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</si>
  <si>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</si>
  <si>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</si>
  <si>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na zadania bieżące  realizowane na podstawie  porozumień (umów)  między jednostkami samorządu teryt.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</si>
  <si>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</si>
  <si>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</si>
  <si>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</si>
  <si>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</si>
  <si>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w tym majątkowe</t>
  </si>
  <si>
    <t xml:space="preserve">Dotacje celowe otrzymane z gminy na inwestycje i zakupy inwestycyjne realizowane na podstawie  porozumień (umów) między jednostkami samorządu terytorialnego 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</si>
  <si>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</si>
  <si>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</si>
  <si>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</si>
  <si>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</si>
  <si>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</si>
  <si>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</si>
  <si>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</si>
  <si>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TRANSPORT I ŁĄCZNOŚĆ</t>
  </si>
  <si>
    <t>Drogi publiczne powiatowe</t>
  </si>
  <si>
    <t>DOCHODY i WYDATKI  W ZAKRESIE ZADAŃ REALIZOWANYCH PRZEZ POWIAT JELENIOGÓRSKI NA PODSTAWIE POROZUMIEŃ Z JEDNOSTKAMI SAMOZRĄDU TERYTORIALNEGO REALIZOWANE W  2013 ROKU</t>
  </si>
  <si>
    <t>Plan na 2013 r.</t>
  </si>
  <si>
    <t>Plan na 2013 rok</t>
  </si>
  <si>
    <t>Drogi publiczne wojewódzkie</t>
  </si>
  <si>
    <t>Dotacje celowe otrzymane z gminy  na zadania bieżące  realizowane na podstawie  porozumień (umów)  między jednostkami samorządu terytorialnego</t>
  </si>
  <si>
    <t>Dotacje celowe otrzymane  z powiatu na zadania bieżące realizowane na podstawie porozumień (umów) między jednostkami samorządu terytorialnego</t>
  </si>
  <si>
    <t>Dotacje celowe otrzymane  z powiatu na zadania bieżące realizowane na podstawie porozumień (umów) między jednostkami samorządu terialnego</t>
  </si>
  <si>
    <t>Załącznik Nr 4 do uchwały Zarządu Powiatu Jeleniogórskiego Nr 97/390/13 z dnia 14 stycznia 2013r.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</si>
</sst>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69" fontId="2" fillId="0" borderId="11" xfId="42" applyNumberFormat="1" applyFont="1" applyBorder="1" applyAlignment="1">
      <alignment horizontal="center" vertical="top" wrapText="1"/>
    </xf>
    <xf numFmtId="169" fontId="3" fillId="0" borderId="11" xfId="42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169" fontId="5" fillId="0" borderId="11" xfId="42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169" fontId="1" fillId="0" borderId="11" xfId="42" applyNumberFormat="1" applyFont="1" applyBorder="1" applyAlignment="1">
      <alignment horizontal="center" vertical="top" wrapText="1"/>
    </xf>
    <xf numFmtId="169" fontId="4" fillId="0" borderId="11" xfId="42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69" fontId="6" fillId="0" borderId="11" xfId="42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169" fontId="2" fillId="0" borderId="11" xfId="42" applyNumberFormat="1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169" fontId="6" fillId="0" borderId="11" xfId="42" applyNumberFormat="1" applyFont="1" applyBorder="1" applyAlignment="1">
      <alignment horizontal="center" wrapText="1"/>
    </xf>
    <xf numFmtId="169" fontId="1" fillId="0" borderId="11" xfId="42" applyNumberFormat="1" applyFont="1" applyBorder="1" applyAlignment="1">
      <alignment horizontal="center" wrapText="1"/>
    </xf>
    <xf numFmtId="169" fontId="2" fillId="0" borderId="11" xfId="4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69" fontId="1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6.28125" style="0" customWidth="1"/>
    <col min="4" max="4" width="54.28125" style="0" customWidth="1"/>
    <col min="5" max="5" width="13.7109375" style="0" customWidth="1"/>
  </cols>
  <sheetData>
    <row r="1" spans="1:5" ht="12" customHeight="1">
      <c r="A1" s="41" t="s">
        <v>55</v>
      </c>
      <c r="B1" s="41"/>
      <c r="C1" s="41"/>
      <c r="D1" s="41"/>
      <c r="E1" s="41"/>
    </row>
    <row r="2" spans="1:5" ht="27" customHeight="1">
      <c r="A2" s="42" t="s">
        <v>48</v>
      </c>
      <c r="B2" s="42"/>
      <c r="C2" s="42"/>
      <c r="D2" s="42"/>
      <c r="E2" s="42"/>
    </row>
    <row r="3" spans="1:5" ht="12" customHeight="1">
      <c r="A3" s="2"/>
      <c r="B3" s="2"/>
      <c r="C3" s="2"/>
      <c r="D3" s="2"/>
      <c r="E3" s="2"/>
    </row>
    <row r="4" spans="1:5" ht="12.75">
      <c r="A4" s="43" t="s">
        <v>25</v>
      </c>
      <c r="B4" s="43"/>
      <c r="C4" s="43"/>
      <c r="D4" s="1"/>
      <c r="E4" s="1"/>
    </row>
    <row r="5" spans="1:5" ht="14.25" customHeight="1">
      <c r="A5" s="44" t="s">
        <v>0</v>
      </c>
      <c r="B5" s="44" t="s">
        <v>1</v>
      </c>
      <c r="C5" s="44" t="s">
        <v>2</v>
      </c>
      <c r="D5" s="44" t="s">
        <v>3</v>
      </c>
      <c r="E5" s="44" t="s">
        <v>49</v>
      </c>
    </row>
    <row r="6" spans="1:5" ht="10.5" customHeight="1">
      <c r="A6" s="44"/>
      <c r="B6" s="44"/>
      <c r="C6" s="44"/>
      <c r="D6" s="44"/>
      <c r="E6" s="44"/>
    </row>
    <row r="7" spans="1:5" ht="10.5" customHeight="1">
      <c r="A7" s="19">
        <v>1</v>
      </c>
      <c r="B7" s="19">
        <v>2</v>
      </c>
      <c r="C7" s="19">
        <v>3</v>
      </c>
      <c r="D7" s="19">
        <v>4</v>
      </c>
      <c r="E7" s="19">
        <v>6</v>
      </c>
    </row>
    <row r="8" spans="1:5" ht="12" customHeight="1">
      <c r="A8" s="35">
        <v>750</v>
      </c>
      <c r="B8" s="19"/>
      <c r="C8" s="19"/>
      <c r="D8" s="20" t="s">
        <v>33</v>
      </c>
      <c r="E8" s="8">
        <f>E9</f>
        <v>92250</v>
      </c>
    </row>
    <row r="9" spans="1:5" ht="14.25" customHeight="1">
      <c r="A9" s="19"/>
      <c r="B9" s="36">
        <v>75075</v>
      </c>
      <c r="C9" s="19"/>
      <c r="D9" s="21" t="s">
        <v>34</v>
      </c>
      <c r="E9" s="37">
        <f>E10</f>
        <v>92250</v>
      </c>
    </row>
    <row r="10" spans="1:5" ht="26.25" customHeight="1" thickBot="1">
      <c r="A10" s="19"/>
      <c r="B10" s="19"/>
      <c r="C10" s="19">
        <v>2310</v>
      </c>
      <c r="D10" s="4" t="s">
        <v>32</v>
      </c>
      <c r="E10" s="26">
        <v>92250</v>
      </c>
    </row>
    <row r="11" spans="1:9" ht="12" customHeight="1" thickBot="1">
      <c r="A11" s="22">
        <v>801</v>
      </c>
      <c r="B11" s="22"/>
      <c r="C11" s="38"/>
      <c r="D11" s="22" t="s">
        <v>4</v>
      </c>
      <c r="E11" s="23">
        <f>E12+E14+E16+E18</f>
        <v>4542410</v>
      </c>
      <c r="I11" s="3"/>
    </row>
    <row r="12" spans="1:5" ht="14.25" customHeight="1">
      <c r="A12" s="24"/>
      <c r="B12" s="24">
        <v>80110</v>
      </c>
      <c r="C12" s="39"/>
      <c r="D12" s="24" t="s">
        <v>5</v>
      </c>
      <c r="E12" s="25">
        <f>E13</f>
        <v>4443343</v>
      </c>
    </row>
    <row r="13" spans="1:5" ht="26.25" customHeight="1">
      <c r="A13" s="4"/>
      <c r="B13" s="4"/>
      <c r="C13" s="19">
        <v>2310</v>
      </c>
      <c r="D13" s="4" t="s">
        <v>32</v>
      </c>
      <c r="E13" s="26">
        <v>4443343</v>
      </c>
    </row>
    <row r="14" spans="1:5" ht="14.25" customHeight="1">
      <c r="A14" s="4"/>
      <c r="B14" s="24">
        <v>80113</v>
      </c>
      <c r="C14" s="39"/>
      <c r="D14" s="24" t="s">
        <v>6</v>
      </c>
      <c r="E14" s="25">
        <f>E15</f>
        <v>23000</v>
      </c>
    </row>
    <row r="15" spans="1:5" ht="36.75" customHeight="1">
      <c r="A15" s="4"/>
      <c r="B15" s="4"/>
      <c r="C15" s="19">
        <v>2310</v>
      </c>
      <c r="D15" s="4" t="s">
        <v>52</v>
      </c>
      <c r="E15" s="26">
        <v>23000</v>
      </c>
    </row>
    <row r="16" spans="1:5" ht="14.25" customHeight="1">
      <c r="A16" s="4"/>
      <c r="B16" s="24">
        <v>80146</v>
      </c>
      <c r="C16" s="39"/>
      <c r="D16" s="24" t="s">
        <v>7</v>
      </c>
      <c r="E16" s="25">
        <f>E17</f>
        <v>24689</v>
      </c>
    </row>
    <row r="17" spans="1:5" ht="26.25" customHeight="1">
      <c r="A17" s="4"/>
      <c r="B17" s="4"/>
      <c r="C17" s="19">
        <v>2310</v>
      </c>
      <c r="D17" s="4" t="s">
        <v>32</v>
      </c>
      <c r="E17" s="26">
        <v>24689</v>
      </c>
    </row>
    <row r="18" spans="1:5" ht="14.25" customHeight="1">
      <c r="A18" s="4"/>
      <c r="B18" s="24">
        <v>80195</v>
      </c>
      <c r="C18" s="39"/>
      <c r="D18" s="24" t="s">
        <v>27</v>
      </c>
      <c r="E18" s="25">
        <f>E19</f>
        <v>51378</v>
      </c>
    </row>
    <row r="19" spans="1:5" ht="27" customHeight="1">
      <c r="A19" s="4"/>
      <c r="B19" s="4"/>
      <c r="C19" s="19">
        <v>2310</v>
      </c>
      <c r="D19" s="4" t="s">
        <v>32</v>
      </c>
      <c r="E19" s="26">
        <v>51378</v>
      </c>
    </row>
    <row r="20" spans="1:5" ht="12" customHeight="1">
      <c r="A20" s="22">
        <v>852</v>
      </c>
      <c r="B20" s="22"/>
      <c r="C20" s="38"/>
      <c r="D20" s="22" t="s">
        <v>28</v>
      </c>
      <c r="E20" s="23">
        <f>E21+E23</f>
        <v>288825</v>
      </c>
    </row>
    <row r="21" spans="1:5" ht="14.25" customHeight="1">
      <c r="A21" s="4"/>
      <c r="B21" s="24">
        <v>85201</v>
      </c>
      <c r="C21" s="39"/>
      <c r="D21" s="24" t="s">
        <v>29</v>
      </c>
      <c r="E21" s="25">
        <f>E22</f>
        <v>48825</v>
      </c>
    </row>
    <row r="22" spans="1:5" ht="39" customHeight="1">
      <c r="A22" s="4"/>
      <c r="B22" s="4"/>
      <c r="C22" s="19">
        <v>2320</v>
      </c>
      <c r="D22" s="4" t="s">
        <v>53</v>
      </c>
      <c r="E22" s="26">
        <v>48825</v>
      </c>
    </row>
    <row r="23" spans="1:5" ht="14.25" customHeight="1">
      <c r="A23" s="4"/>
      <c r="B23" s="24">
        <v>85204</v>
      </c>
      <c r="C23" s="39"/>
      <c r="D23" s="24" t="s">
        <v>30</v>
      </c>
      <c r="E23" s="25">
        <f>E24</f>
        <v>240000</v>
      </c>
    </row>
    <row r="24" spans="1:5" ht="39" customHeight="1">
      <c r="A24" s="4"/>
      <c r="B24" s="4"/>
      <c r="C24" s="19">
        <v>2320</v>
      </c>
      <c r="D24" s="4" t="s">
        <v>54</v>
      </c>
      <c r="E24" s="26">
        <v>240000</v>
      </c>
    </row>
    <row r="25" spans="1:5" ht="13.5" customHeight="1">
      <c r="A25" s="22">
        <v>853</v>
      </c>
      <c r="B25" s="22"/>
      <c r="C25" s="38"/>
      <c r="D25" s="22" t="s">
        <v>8</v>
      </c>
      <c r="E25" s="23">
        <f>E26</f>
        <v>1828460</v>
      </c>
    </row>
    <row r="26" spans="1:5" ht="14.25" customHeight="1">
      <c r="A26" s="4"/>
      <c r="B26" s="24">
        <v>85333</v>
      </c>
      <c r="C26" s="39"/>
      <c r="D26" s="24" t="s">
        <v>9</v>
      </c>
      <c r="E26" s="25">
        <f>E27</f>
        <v>1828460</v>
      </c>
    </row>
    <row r="27" spans="1:5" ht="39.75" customHeight="1">
      <c r="A27" s="4"/>
      <c r="B27" s="4"/>
      <c r="C27" s="19">
        <v>2320</v>
      </c>
      <c r="D27" s="4" t="s">
        <v>53</v>
      </c>
      <c r="E27" s="26">
        <v>1828460</v>
      </c>
    </row>
    <row r="28" spans="1:5" ht="14.25" customHeight="1">
      <c r="A28" s="4">
        <v>854</v>
      </c>
      <c r="B28" s="4"/>
      <c r="C28" s="4"/>
      <c r="D28" s="22" t="s">
        <v>10</v>
      </c>
      <c r="E28" s="23">
        <f>E29+E32</f>
        <v>397004</v>
      </c>
    </row>
    <row r="29" spans="1:5" ht="14.25" customHeight="1">
      <c r="A29" s="4"/>
      <c r="B29" s="24">
        <v>85401</v>
      </c>
      <c r="C29" s="39"/>
      <c r="D29" s="24" t="s">
        <v>11</v>
      </c>
      <c r="E29" s="25">
        <f>E30+E31</f>
        <v>392636</v>
      </c>
    </row>
    <row r="30" spans="1:5" ht="26.25" customHeight="1">
      <c r="A30" s="4"/>
      <c r="B30" s="4"/>
      <c r="C30" s="19">
        <v>2310</v>
      </c>
      <c r="D30" s="4" t="s">
        <v>32</v>
      </c>
      <c r="E30" s="26">
        <v>383636</v>
      </c>
    </row>
    <row r="31" spans="1:5" ht="40.5" customHeight="1">
      <c r="A31" s="4"/>
      <c r="B31" s="4"/>
      <c r="C31" s="19">
        <v>6610</v>
      </c>
      <c r="D31" s="4" t="s">
        <v>38</v>
      </c>
      <c r="E31" s="26">
        <v>9000</v>
      </c>
    </row>
    <row r="32" spans="1:5" ht="14.25" customHeight="1">
      <c r="A32" s="4"/>
      <c r="B32" s="24">
        <v>85415</v>
      </c>
      <c r="C32" s="39"/>
      <c r="D32" s="24" t="s">
        <v>26</v>
      </c>
      <c r="E32" s="25">
        <f>E33</f>
        <v>4368</v>
      </c>
    </row>
    <row r="33" spans="1:5" ht="26.25" customHeight="1">
      <c r="A33" s="4"/>
      <c r="B33" s="4"/>
      <c r="C33" s="19">
        <v>2310</v>
      </c>
      <c r="D33" s="4" t="s">
        <v>32</v>
      </c>
      <c r="E33" s="26">
        <v>4368</v>
      </c>
    </row>
    <row r="34" spans="1:5" ht="14.25" customHeight="1">
      <c r="A34" s="4"/>
      <c r="B34" s="4"/>
      <c r="C34" s="4"/>
      <c r="D34" s="22" t="s">
        <v>31</v>
      </c>
      <c r="E34" s="27">
        <f>E11+E20+E25+E28+E8</f>
        <v>7148949</v>
      </c>
    </row>
    <row r="35" spans="1:5" ht="12.75">
      <c r="A35" s="40"/>
      <c r="B35" s="40"/>
      <c r="C35" s="40"/>
      <c r="D35" s="28" t="s">
        <v>37</v>
      </c>
      <c r="E35" s="29">
        <f>E31</f>
        <v>9000</v>
      </c>
    </row>
  </sheetData>
  <sheetProtection/>
  <mergeCells count="8">
    <mergeCell ref="A1:E1"/>
    <mergeCell ref="A2:E2"/>
    <mergeCell ref="A4:C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G17" sqref="G17"/>
    </sheetView>
  </sheetViews>
  <sheetFormatPr defaultColWidth="9.140625" defaultRowHeight="12.75"/>
  <cols>
    <col min="2" max="2" width="7.57421875" style="0" customWidth="1"/>
    <col min="3" max="3" width="53.28125" style="0" customWidth="1"/>
    <col min="4" max="4" width="16.8515625" style="0" customWidth="1"/>
  </cols>
  <sheetData>
    <row r="1" spans="1:4" ht="23.25" customHeight="1">
      <c r="A1" s="5" t="s">
        <v>0</v>
      </c>
      <c r="B1" s="5" t="s">
        <v>1</v>
      </c>
      <c r="C1" s="5" t="s">
        <v>3</v>
      </c>
      <c r="D1" s="5" t="s">
        <v>50</v>
      </c>
    </row>
    <row r="2" spans="1:4" ht="15" customHeight="1">
      <c r="A2" s="6" t="s">
        <v>21</v>
      </c>
      <c r="B2" s="6" t="s">
        <v>22</v>
      </c>
      <c r="C2" s="6" t="s">
        <v>23</v>
      </c>
      <c r="D2" s="6">
        <v>5</v>
      </c>
    </row>
    <row r="3" spans="1:4" ht="15" customHeight="1">
      <c r="A3" s="30">
        <v>600</v>
      </c>
      <c r="B3" s="6"/>
      <c r="C3" s="7" t="s">
        <v>46</v>
      </c>
      <c r="D3" s="33">
        <v>0</v>
      </c>
    </row>
    <row r="4" spans="1:4" ht="15" customHeight="1">
      <c r="A4" s="10"/>
      <c r="B4" s="10">
        <v>60013</v>
      </c>
      <c r="C4" s="11" t="s">
        <v>51</v>
      </c>
      <c r="D4" s="34">
        <v>0</v>
      </c>
    </row>
    <row r="5" spans="1:4" ht="15" customHeight="1">
      <c r="A5" s="30"/>
      <c r="B5" s="6"/>
      <c r="C5" s="13" t="s">
        <v>39</v>
      </c>
      <c r="D5" s="33">
        <v>0</v>
      </c>
    </row>
    <row r="6" spans="1:4" ht="15" customHeight="1">
      <c r="A6" s="16"/>
      <c r="B6" s="10">
        <v>60014</v>
      </c>
      <c r="C6" s="11" t="s">
        <v>47</v>
      </c>
      <c r="D6" s="34">
        <f>SUM(D7:D7)</f>
        <v>0</v>
      </c>
    </row>
    <row r="7" spans="1:4" ht="15" customHeight="1">
      <c r="A7" s="6"/>
      <c r="B7" s="6"/>
      <c r="C7" s="13" t="s">
        <v>39</v>
      </c>
      <c r="D7" s="32">
        <v>0</v>
      </c>
    </row>
    <row r="8" spans="1:4" ht="15" customHeight="1">
      <c r="A8" s="30">
        <v>750</v>
      </c>
      <c r="B8" s="6"/>
      <c r="C8" s="7" t="s">
        <v>35</v>
      </c>
      <c r="D8" s="9">
        <f>D9</f>
        <v>92250</v>
      </c>
    </row>
    <row r="9" spans="1:4" ht="15" customHeight="1">
      <c r="A9" s="6"/>
      <c r="B9" s="10">
        <v>75075</v>
      </c>
      <c r="C9" s="11" t="s">
        <v>36</v>
      </c>
      <c r="D9" s="12">
        <f>D10</f>
        <v>92250</v>
      </c>
    </row>
    <row r="10" spans="1:4" ht="15" customHeight="1">
      <c r="A10" s="6"/>
      <c r="B10" s="6"/>
      <c r="C10" s="13" t="s">
        <v>14</v>
      </c>
      <c r="D10" s="15">
        <v>92250</v>
      </c>
    </row>
    <row r="11" spans="1:4" ht="15" customHeight="1">
      <c r="A11" s="30" t="s">
        <v>12</v>
      </c>
      <c r="B11" s="30"/>
      <c r="C11" s="16" t="s">
        <v>4</v>
      </c>
      <c r="D11" s="8">
        <f>D12+D17+D15+D19</f>
        <v>4542410</v>
      </c>
    </row>
    <row r="12" spans="1:4" ht="15" customHeight="1">
      <c r="A12" s="13"/>
      <c r="B12" s="10" t="s">
        <v>13</v>
      </c>
      <c r="C12" s="17" t="s">
        <v>5</v>
      </c>
      <c r="D12" s="18">
        <f>D13</f>
        <v>4443343</v>
      </c>
    </row>
    <row r="13" spans="1:4" ht="15" customHeight="1">
      <c r="A13" s="13"/>
      <c r="B13" s="6"/>
      <c r="C13" s="13" t="s">
        <v>40</v>
      </c>
      <c r="D13" s="14">
        <v>4443343</v>
      </c>
    </row>
    <row r="14" spans="1:4" ht="15" customHeight="1">
      <c r="A14" s="13"/>
      <c r="B14" s="6"/>
      <c r="C14" s="13" t="s">
        <v>45</v>
      </c>
      <c r="D14" s="14">
        <v>3641638</v>
      </c>
    </row>
    <row r="15" spans="1:4" ht="15" customHeight="1">
      <c r="A15" s="13"/>
      <c r="B15" s="10" t="s">
        <v>15</v>
      </c>
      <c r="C15" s="17" t="s">
        <v>6</v>
      </c>
      <c r="D15" s="18">
        <f>D16</f>
        <v>23000</v>
      </c>
    </row>
    <row r="16" spans="1:4" ht="15" customHeight="1">
      <c r="A16" s="13"/>
      <c r="B16" s="6"/>
      <c r="C16" s="13" t="s">
        <v>41</v>
      </c>
      <c r="D16" s="14">
        <v>23000</v>
      </c>
    </row>
    <row r="17" spans="1:4" ht="15" customHeight="1">
      <c r="A17" s="13"/>
      <c r="B17" s="10" t="s">
        <v>16</v>
      </c>
      <c r="C17" s="17" t="s">
        <v>7</v>
      </c>
      <c r="D17" s="18">
        <f>D18</f>
        <v>24689</v>
      </c>
    </row>
    <row r="18" spans="1:4" ht="15" customHeight="1">
      <c r="A18" s="13"/>
      <c r="B18" s="6"/>
      <c r="C18" s="13" t="s">
        <v>42</v>
      </c>
      <c r="D18" s="14">
        <v>24689</v>
      </c>
    </row>
    <row r="19" spans="1:4" ht="15" customHeight="1">
      <c r="A19" s="13"/>
      <c r="B19" s="10">
        <v>80195</v>
      </c>
      <c r="C19" s="17" t="s">
        <v>27</v>
      </c>
      <c r="D19" s="18">
        <f>D20</f>
        <v>51378</v>
      </c>
    </row>
    <row r="20" spans="1:4" ht="15" customHeight="1">
      <c r="A20" s="13"/>
      <c r="B20" s="6"/>
      <c r="C20" s="13" t="s">
        <v>43</v>
      </c>
      <c r="D20" s="14">
        <v>51378</v>
      </c>
    </row>
    <row r="21" spans="1:4" ht="15" customHeight="1">
      <c r="A21" s="30">
        <v>852</v>
      </c>
      <c r="B21" s="30"/>
      <c r="C21" s="16" t="s">
        <v>28</v>
      </c>
      <c r="D21" s="8">
        <f>D22+D24</f>
        <v>288825</v>
      </c>
    </row>
    <row r="22" spans="1:4" ht="15" customHeight="1">
      <c r="A22" s="13"/>
      <c r="B22" s="10">
        <v>85201</v>
      </c>
      <c r="C22" s="17" t="s">
        <v>29</v>
      </c>
      <c r="D22" s="18">
        <f>D23</f>
        <v>48825</v>
      </c>
    </row>
    <row r="23" spans="1:4" ht="15" customHeight="1">
      <c r="A23" s="13"/>
      <c r="B23" s="6"/>
      <c r="C23" s="13" t="s">
        <v>43</v>
      </c>
      <c r="D23" s="14">
        <v>48825</v>
      </c>
    </row>
    <row r="24" spans="1:4" ht="15" customHeight="1">
      <c r="A24" s="13"/>
      <c r="B24" s="10">
        <v>85204</v>
      </c>
      <c r="C24" s="17" t="s">
        <v>30</v>
      </c>
      <c r="D24" s="18">
        <f>D25</f>
        <v>240000</v>
      </c>
    </row>
    <row r="25" spans="1:4" ht="15" customHeight="1">
      <c r="A25" s="13"/>
      <c r="B25" s="6"/>
      <c r="C25" s="13" t="s">
        <v>43</v>
      </c>
      <c r="D25" s="14">
        <v>240000</v>
      </c>
    </row>
    <row r="26" spans="1:4" ht="15" customHeight="1">
      <c r="A26" s="30" t="s">
        <v>17</v>
      </c>
      <c r="B26" s="6"/>
      <c r="C26" s="16" t="s">
        <v>8</v>
      </c>
      <c r="D26" s="8">
        <f>D27</f>
        <v>1828460</v>
      </c>
    </row>
    <row r="27" spans="1:4" ht="15" customHeight="1">
      <c r="A27" s="30"/>
      <c r="B27" s="10" t="s">
        <v>18</v>
      </c>
      <c r="C27" s="17" t="s">
        <v>9</v>
      </c>
      <c r="D27" s="18">
        <f>D28</f>
        <v>1828460</v>
      </c>
    </row>
    <row r="28" spans="1:4" ht="15" customHeight="1">
      <c r="A28" s="30"/>
      <c r="B28" s="6"/>
      <c r="C28" s="13" t="s">
        <v>43</v>
      </c>
      <c r="D28" s="14">
        <v>1828460</v>
      </c>
    </row>
    <row r="29" spans="1:4" ht="15" customHeight="1">
      <c r="A29" s="30"/>
      <c r="B29" s="6"/>
      <c r="C29" s="13" t="s">
        <v>45</v>
      </c>
      <c r="D29" s="14">
        <v>1584406</v>
      </c>
    </row>
    <row r="30" spans="1:4" ht="15" customHeight="1">
      <c r="A30" s="30" t="s">
        <v>19</v>
      </c>
      <c r="B30" s="6"/>
      <c r="C30" s="16" t="s">
        <v>10</v>
      </c>
      <c r="D30" s="8">
        <f>D31+D35</f>
        <v>397004</v>
      </c>
    </row>
    <row r="31" spans="1:4" ht="15" customHeight="1">
      <c r="A31" s="30"/>
      <c r="B31" s="10" t="s">
        <v>20</v>
      </c>
      <c r="C31" s="17" t="s">
        <v>11</v>
      </c>
      <c r="D31" s="18">
        <f>D32+D33</f>
        <v>392636</v>
      </c>
    </row>
    <row r="32" spans="1:4" ht="15" customHeight="1">
      <c r="A32" s="30"/>
      <c r="B32" s="6"/>
      <c r="C32" s="13" t="s">
        <v>43</v>
      </c>
      <c r="D32" s="14">
        <v>383636</v>
      </c>
    </row>
    <row r="33" spans="1:4" ht="15" customHeight="1">
      <c r="A33" s="13"/>
      <c r="B33" s="6"/>
      <c r="C33" s="13" t="s">
        <v>39</v>
      </c>
      <c r="D33" s="14">
        <v>9000</v>
      </c>
    </row>
    <row r="34" spans="1:4" ht="13.5" customHeight="1">
      <c r="A34" s="13"/>
      <c r="B34" s="6"/>
      <c r="C34" s="13" t="s">
        <v>45</v>
      </c>
      <c r="D34" s="14">
        <v>227460</v>
      </c>
    </row>
    <row r="35" spans="1:4" ht="15" customHeight="1">
      <c r="A35" s="13"/>
      <c r="B35" s="10">
        <v>85415</v>
      </c>
      <c r="C35" s="17" t="s">
        <v>26</v>
      </c>
      <c r="D35" s="18">
        <f>D36</f>
        <v>4368</v>
      </c>
    </row>
    <row r="36" spans="1:4" ht="15" customHeight="1">
      <c r="A36" s="13"/>
      <c r="B36" s="6"/>
      <c r="C36" s="13" t="s">
        <v>43</v>
      </c>
      <c r="D36" s="14">
        <v>4368</v>
      </c>
    </row>
    <row r="37" spans="1:4" ht="15" customHeight="1">
      <c r="A37" s="13"/>
      <c r="B37" s="6"/>
      <c r="C37" s="16" t="s">
        <v>24</v>
      </c>
      <c r="D37" s="8">
        <f>D11+D21+D26+D30+D8+D3</f>
        <v>7148949</v>
      </c>
    </row>
    <row r="38" spans="1:4" ht="15" customHeight="1">
      <c r="A38" s="13"/>
      <c r="B38" s="6"/>
      <c r="C38" s="13" t="s">
        <v>42</v>
      </c>
      <c r="D38" s="14">
        <f>D13+D16+D18+D20+D23+D25+D28+D32+D10+D36</f>
        <v>7139949</v>
      </c>
    </row>
    <row r="39" spans="1:4" ht="15" customHeight="1">
      <c r="A39" s="13"/>
      <c r="B39" s="6"/>
      <c r="C39" s="13" t="s">
        <v>44</v>
      </c>
      <c r="D39" s="14">
        <f>D7+D33</f>
        <v>9000</v>
      </c>
    </row>
    <row r="40" spans="1:4" ht="15" customHeight="1">
      <c r="A40" s="13"/>
      <c r="B40" s="6"/>
      <c r="C40" s="13" t="s">
        <v>45</v>
      </c>
      <c r="D40" s="14">
        <f>D14+D29+D34</f>
        <v>5453504</v>
      </c>
    </row>
    <row r="41" ht="12.75">
      <c r="B41" s="3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2013-01-15T07:03:01Z</cp:lastPrinted>
  <dcterms:created xsi:type="dcterms:W3CDTF">2005-11-09T10:48:07Z</dcterms:created>
  <dcterms:modified xsi:type="dcterms:W3CDTF">2013-01-16T07:44:51Z</dcterms:modified>
  <cp:category/>
  <cp:version/>
  <cp:contentType/>
  <cp:contentStatus/>
</cp:coreProperties>
</file>