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<sst xmlns="http://schemas.openxmlformats.org/spreadsheetml/2006/main" count="226" uniqueCount="132">
  <si>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</si>
  <si>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</si>
  <si>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</si>
  <si>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</si>
  <si>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</si>
  <si>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</si>
  <si>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</si>
  <si>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</si>
  <si>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</si>
  <si>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</si>
  <si>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</si>
  <si>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</si>
  <si>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</si>
  <si>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</si>
  <si>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</si>
  <si>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</si>
  <si>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</si>
  <si>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</si>
  <si>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</si>
  <si>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</si>
  <si>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</si>
  <si>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</si>
  <si>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</si>
  <si>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</si>
  <si>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</si>
  <si>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</si>
  <si>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</si>
  <si>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</si>
  <si>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</si>
  <si>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</si>
  <si>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</si>
  <si>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</si>
  <si>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</si>
  <si>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</si>
  <si>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</si>
  <si>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</si>
  <si>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</si>
  <si>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</si>
  <si>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</si>
  <si>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</si>
  <si>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</si>
  <si>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</si>
  <si>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</si>
  <si>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</si>
  <si>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</si>
  <si>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</si>
  <si>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</si>
  <si>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</si>
  <si>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</si>
  <si>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</si>
  <si>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</si>
  <si>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</si>
  <si>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</si>
  <si>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</si>
  <si>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</si>
  <si>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</si>
  <si>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</si>
  <si>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</si>
  <si>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</si>
  <si>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</si>
  <si>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</si>
  <si>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</si>
  <si>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</si>
  <si>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</si>
  <si>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</si>
  <si>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</si>
  <si>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</si>
  <si>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</si>
  <si>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</si>
  <si>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</si>
  <si>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</si>
  <si>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</si>
  <si>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</si>
  <si>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</si>
  <si>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</si>
  <si>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</si>
  <si>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</si>
  <si>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</si>
  <si>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</si>
  <si>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</si>
  <si>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</si>
  <si>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</si>
  <si>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</si>
  <si>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</si>
  <si>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</si>
  <si>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</si>
  <si>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</si>
  <si>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</si>
  <si>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</si>
  <si>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</si>
  <si>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</si>
  <si>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</si>
  <si>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</si>
  <si>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</si>
  <si>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</si>
  <si>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</si>
  <si>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</si>
  <si>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</si>
  <si>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</si>
  <si>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</si>
  <si>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</si>
  <si>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</si>
  <si>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</si>
  <si>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</si>
  <si>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</si>
  <si>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</si>
  <si>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</si>
  <si>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</si>
  <si>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</si>
  <si>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Opłaty na rzecz budżetów jednostek samorządu terytorialnego-współfinansowanie programów realiz- owanych ze środków bezzwrotnych pochodzących z UE</t>
  </si>
  <si>
    <t>Różnice kursowe</t>
  </si>
  <si>
    <t>Składki na ubezpieczenie społeczne-współfinansowanie programów realizowanych ze środków bezzwrotnych pochodzących z UE</t>
  </si>
  <si>
    <t>Składki na Fundusz Pracy-współfinansowanie programów realizowanych ze środków bezzwrotnych pochodzących z UE</t>
  </si>
  <si>
    <t>Kary i odszkodowania wypłacone na rzecz osób fizycznych</t>
  </si>
  <si>
    <t>POMOC SPOŁECZNA</t>
  </si>
  <si>
    <t>Składki na ubezpieczenia społeczne-finansowanie programów i projektów ze środków funduszy strukturalnych…</t>
  </si>
  <si>
    <t>Wynagrodzenia bezosobowefinansowanie programów i projektów ze środków funduszy strukturalnych…</t>
  </si>
  <si>
    <t>Zakup materiałów i wyposażeniafinansowanie programów i projektów ze środków funduszy strukturalnych…</t>
  </si>
  <si>
    <t>Podróże służbowe krajowefinansowanie programów i projektów ze środków funduszy strukturalnych…</t>
  </si>
  <si>
    <t>Składki na Fundusz Pracy-finansowanie programów i projektów ze środków funduszy strukturalnych…</t>
  </si>
  <si>
    <t xml:space="preserve">            WYDATKI  W  2006 ROKU WEDŁUG DZIAŁÓW </t>
  </si>
  <si>
    <t>Dotacje celowe przekazane  do samorządu województwa na zadania  bieżące realizowane  na podstawie  porozumień (umów) między jednostkami samorządu terytorialnego</t>
  </si>
  <si>
    <t>Licea profilowane</t>
  </si>
  <si>
    <t>Internaty i bursy szkolne</t>
  </si>
  <si>
    <t>F-3011/14/06</t>
  </si>
  <si>
    <r>
      <t xml:space="preserve">              I  ROZDZIAŁÓW  KLASYFIKACJI  BUDŻETOWEJ</t>
    </r>
    <r>
      <rPr>
        <sz val="12"/>
        <rFont val="Times New Roman"/>
        <family val="1"/>
      </rPr>
      <t xml:space="preserve">                       (w złotych)                                             </t>
    </r>
  </si>
  <si>
    <t>Odsetki od nieterminowych wpłat z tytułu pozostałych podatków i opłat</t>
  </si>
  <si>
    <t>Wydatki na zakupy inwestycyjne jednostek budżetowych</t>
  </si>
  <si>
    <t>Wydatki na zakupy inwestycyjne jednostek budżetowych -finansowanie programów ze środków  bezzwrotnych pochodzących  z UE</t>
  </si>
  <si>
    <t>Wydatki na zakupy inwestycyjne jednostek budżetowych-współfinansowanie programów realizowanych ze środków bezzwrotnych pochodzących z UE</t>
  </si>
  <si>
    <t>Powiatowy Fundusz Reahabilitacji Osób Niepełnosprawnych</t>
  </si>
  <si>
    <t>Zwrot dotacji wykorzystanych niezgodnie z przeznaczeniem lub pobranych  w nadmiernej wysokosci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</si>
</sst>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165" fontId="1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165" fontId="1" fillId="0" borderId="2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vertical="top" wrapText="1"/>
    </xf>
    <xf numFmtId="165" fontId="2" fillId="0" borderId="6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1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2" fillId="0" borderId="7" xfId="15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7" xfId="15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5" xfId="15" applyNumberFormat="1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5" fontId="2" fillId="0" borderId="5" xfId="15" applyNumberFormat="1" applyFont="1" applyBorder="1" applyAlignment="1">
      <alignment horizontal="center" wrapText="1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 topLeftCell="A1">
      <selection activeCell="F12" sqref="F12"/>
    </sheetView>
  </sheetViews>
  <sheetFormatPr defaultColWidth="9.140625" defaultRowHeight="12.75"/>
  <cols>
    <col min="3" max="3" width="66.421875" style="0" customWidth="1"/>
    <col min="4" max="4" width="22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9" t="s">
        <v>101</v>
      </c>
      <c r="B1" s="69"/>
      <c r="C1" s="70"/>
      <c r="D1" s="70"/>
      <c r="E1" s="42"/>
    </row>
    <row r="2" spans="1:5" ht="16.5" customHeight="1">
      <c r="A2" s="58"/>
      <c r="B2" s="69" t="s">
        <v>99</v>
      </c>
      <c r="C2" s="69"/>
      <c r="D2" s="59"/>
      <c r="E2" s="42"/>
    </row>
    <row r="3" spans="1:4" ht="15.75">
      <c r="A3" s="60" t="s">
        <v>120</v>
      </c>
      <c r="B3" s="61"/>
      <c r="C3" s="61"/>
      <c r="D3" s="62"/>
    </row>
    <row r="4" spans="1:4" ht="16.5" thickBot="1">
      <c r="A4" s="73" t="s">
        <v>125</v>
      </c>
      <c r="B4" s="73"/>
      <c r="C4" s="73"/>
      <c r="D4" s="73"/>
    </row>
    <row r="5" spans="1:4" ht="15.75">
      <c r="A5" s="13"/>
      <c r="B5" s="14"/>
      <c r="C5" s="14"/>
      <c r="D5" s="14" t="s">
        <v>100</v>
      </c>
    </row>
    <row r="6" spans="1:4" ht="16.5" thickBot="1">
      <c r="A6" s="4" t="s">
        <v>0</v>
      </c>
      <c r="B6" s="5" t="s">
        <v>1</v>
      </c>
      <c r="C6" s="5" t="s">
        <v>2</v>
      </c>
      <c r="D6" s="5" t="s">
        <v>124</v>
      </c>
    </row>
    <row r="7" spans="1:4" ht="16.5" thickBot="1">
      <c r="A7" s="4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1" t="s">
        <v>75</v>
      </c>
      <c r="B8" s="2"/>
      <c r="C8" s="3" t="s">
        <v>3</v>
      </c>
      <c r="D8" s="26">
        <v>20000</v>
      </c>
    </row>
    <row r="9" spans="1:4" ht="18.75" customHeight="1" thickBot="1">
      <c r="A9" s="4"/>
      <c r="B9" s="2" t="s">
        <v>78</v>
      </c>
      <c r="C9" s="3" t="s">
        <v>4</v>
      </c>
      <c r="D9" s="30">
        <v>20000</v>
      </c>
    </row>
    <row r="10" spans="1:4" ht="16.5" thickBot="1">
      <c r="A10" s="4"/>
      <c r="B10" s="5">
        <v>4300</v>
      </c>
      <c r="C10" s="6" t="s">
        <v>5</v>
      </c>
      <c r="D10" s="27">
        <v>20000</v>
      </c>
    </row>
    <row r="11" spans="1:5" ht="16.5" thickBot="1">
      <c r="A11" s="1" t="s">
        <v>76</v>
      </c>
      <c r="B11" s="2"/>
      <c r="C11" s="3" t="s">
        <v>6</v>
      </c>
      <c r="D11" s="26">
        <v>143437</v>
      </c>
      <c r="E11" s="38">
        <f>D12+D15</f>
        <v>143437</v>
      </c>
    </row>
    <row r="12" spans="1:4" ht="16.5" thickBot="1">
      <c r="A12" s="4"/>
      <c r="B12" s="2" t="s">
        <v>79</v>
      </c>
      <c r="C12" s="3" t="s">
        <v>7</v>
      </c>
      <c r="D12" s="26">
        <v>114937</v>
      </c>
    </row>
    <row r="13" spans="1:4" ht="17.25" customHeight="1" thickBot="1">
      <c r="A13" s="4"/>
      <c r="B13" s="5">
        <v>3030</v>
      </c>
      <c r="C13" s="6" t="s">
        <v>8</v>
      </c>
      <c r="D13" s="27">
        <v>104937</v>
      </c>
    </row>
    <row r="14" spans="1:5" ht="16.5" thickBot="1">
      <c r="A14" s="4"/>
      <c r="B14" s="5">
        <v>4300</v>
      </c>
      <c r="C14" s="6" t="s">
        <v>5</v>
      </c>
      <c r="D14" s="27">
        <v>10000</v>
      </c>
      <c r="E14" s="38">
        <f>SUM(D13:D14)</f>
        <v>114937</v>
      </c>
    </row>
    <row r="15" spans="1:4" ht="16.5" thickBot="1">
      <c r="A15" s="4"/>
      <c r="B15" s="2" t="s">
        <v>96</v>
      </c>
      <c r="C15" s="3" t="s">
        <v>9</v>
      </c>
      <c r="D15" s="26">
        <v>28500</v>
      </c>
    </row>
    <row r="16" spans="1:4" ht="16.5" thickBot="1">
      <c r="A16" s="4"/>
      <c r="B16" s="5">
        <v>4300</v>
      </c>
      <c r="C16" s="6" t="s">
        <v>5</v>
      </c>
      <c r="D16" s="27">
        <v>28500</v>
      </c>
    </row>
    <row r="17" spans="1:4" ht="17.25" customHeight="1" thickBot="1">
      <c r="A17" s="1" t="s">
        <v>77</v>
      </c>
      <c r="B17" s="2"/>
      <c r="C17" s="3" t="s">
        <v>10</v>
      </c>
      <c r="D17" s="26">
        <v>1000</v>
      </c>
    </row>
    <row r="18" spans="1:4" ht="16.5" thickBot="1">
      <c r="A18" s="4"/>
      <c r="B18" s="2" t="s">
        <v>80</v>
      </c>
      <c r="C18" s="3" t="s">
        <v>11</v>
      </c>
      <c r="D18" s="26">
        <v>1000</v>
      </c>
    </row>
    <row r="19" spans="1:4" ht="16.5" thickBot="1">
      <c r="A19" s="4"/>
      <c r="B19" s="5">
        <v>4210</v>
      </c>
      <c r="C19" s="6" t="s">
        <v>12</v>
      </c>
      <c r="D19" s="27">
        <v>1000</v>
      </c>
    </row>
    <row r="20" spans="1:4" ht="16.5" thickBot="1">
      <c r="A20" s="1">
        <v>630</v>
      </c>
      <c r="B20" s="2"/>
      <c r="C20" s="3" t="s">
        <v>26</v>
      </c>
      <c r="D20" s="26">
        <v>151950</v>
      </c>
    </row>
    <row r="21" spans="1:4" ht="18" customHeight="1" thickBot="1">
      <c r="A21" s="4"/>
      <c r="B21" s="2">
        <v>63003</v>
      </c>
      <c r="C21" s="3" t="s">
        <v>27</v>
      </c>
      <c r="D21" s="26">
        <f>SUM(D22:D39)</f>
        <v>151950</v>
      </c>
    </row>
    <row r="22" spans="1:4" ht="31.5" customHeight="1" thickBot="1">
      <c r="A22" s="4"/>
      <c r="B22" s="5">
        <v>4112</v>
      </c>
      <c r="C22" s="6" t="s">
        <v>111</v>
      </c>
      <c r="D22" s="28">
        <v>498</v>
      </c>
    </row>
    <row r="23" spans="1:4" ht="30.75" customHeight="1" thickBot="1">
      <c r="A23" s="4"/>
      <c r="B23" s="5">
        <v>4122</v>
      </c>
      <c r="C23" s="6" t="s">
        <v>112</v>
      </c>
      <c r="D23" s="28">
        <v>72</v>
      </c>
    </row>
    <row r="24" spans="1:4" ht="18" customHeight="1" thickBot="1">
      <c r="A24" s="4"/>
      <c r="B24" s="5">
        <v>4170</v>
      </c>
      <c r="C24" s="6" t="s">
        <v>42</v>
      </c>
      <c r="D24" s="27">
        <v>1400</v>
      </c>
    </row>
    <row r="25" spans="1:4" ht="32.25" customHeight="1" thickBot="1">
      <c r="A25" s="4"/>
      <c r="B25" s="5">
        <v>4171</v>
      </c>
      <c r="C25" s="6" t="s">
        <v>102</v>
      </c>
      <c r="D25" s="28">
        <v>14674</v>
      </c>
    </row>
    <row r="26" spans="1:4" ht="33" customHeight="1" thickBot="1">
      <c r="A26" s="4"/>
      <c r="B26" s="5">
        <v>4172</v>
      </c>
      <c r="C26" s="6" t="s">
        <v>103</v>
      </c>
      <c r="D26" s="28">
        <v>4891</v>
      </c>
    </row>
    <row r="27" spans="1:4" ht="16.5" thickBot="1">
      <c r="A27" s="16"/>
      <c r="B27" s="17">
        <v>4210</v>
      </c>
      <c r="C27" s="40" t="s">
        <v>12</v>
      </c>
      <c r="D27" s="36">
        <v>10000</v>
      </c>
    </row>
    <row r="28" spans="1:4" ht="30.75" customHeight="1" thickBot="1">
      <c r="A28" s="22"/>
      <c r="B28" s="16">
        <v>4211</v>
      </c>
      <c r="C28" s="22" t="s">
        <v>86</v>
      </c>
      <c r="D28" s="31">
        <v>1319</v>
      </c>
    </row>
    <row r="29" spans="1:4" ht="33.75" customHeight="1" thickBot="1">
      <c r="A29" s="4"/>
      <c r="B29" s="5">
        <v>4212</v>
      </c>
      <c r="C29" s="6" t="s">
        <v>87</v>
      </c>
      <c r="D29" s="28">
        <v>440</v>
      </c>
    </row>
    <row r="30" spans="1:4" ht="16.5" thickBot="1">
      <c r="A30" s="4"/>
      <c r="B30" s="5">
        <v>4260</v>
      </c>
      <c r="C30" s="6" t="s">
        <v>31</v>
      </c>
      <c r="D30" s="28">
        <v>200</v>
      </c>
    </row>
    <row r="31" spans="1:6" ht="16.5" thickBot="1">
      <c r="A31" s="4"/>
      <c r="B31" s="5">
        <v>4300</v>
      </c>
      <c r="C31" s="6" t="s">
        <v>28</v>
      </c>
      <c r="D31" s="27">
        <v>41772</v>
      </c>
      <c r="F31" s="38"/>
    </row>
    <row r="32" spans="1:6" ht="33.75" customHeight="1" thickBot="1">
      <c r="A32" s="4"/>
      <c r="B32" s="5">
        <v>4301</v>
      </c>
      <c r="C32" s="6" t="s">
        <v>89</v>
      </c>
      <c r="D32" s="28">
        <v>46130</v>
      </c>
      <c r="F32" s="38"/>
    </row>
    <row r="33" spans="1:6" ht="36" customHeight="1" thickBot="1">
      <c r="A33" s="4"/>
      <c r="B33" s="5">
        <v>4302</v>
      </c>
      <c r="C33" s="6" t="s">
        <v>88</v>
      </c>
      <c r="D33" s="28">
        <v>14806</v>
      </c>
      <c r="F33" s="38"/>
    </row>
    <row r="34" spans="1:4" ht="32.25" thickBot="1">
      <c r="A34" s="4"/>
      <c r="B34" s="5">
        <v>4411</v>
      </c>
      <c r="C34" s="6" t="s">
        <v>90</v>
      </c>
      <c r="D34" s="28">
        <v>1290</v>
      </c>
    </row>
    <row r="35" spans="1:5" ht="32.25" thickBot="1">
      <c r="A35" s="16"/>
      <c r="B35" s="17">
        <v>4412</v>
      </c>
      <c r="C35" s="40" t="s">
        <v>91</v>
      </c>
      <c r="D35" s="31">
        <v>430</v>
      </c>
      <c r="E35" s="38"/>
    </row>
    <row r="36" spans="1:5" ht="48" thickBot="1">
      <c r="A36" s="49"/>
      <c r="B36" s="16">
        <v>4522</v>
      </c>
      <c r="C36" s="22" t="s">
        <v>109</v>
      </c>
      <c r="D36" s="31">
        <v>120</v>
      </c>
      <c r="E36" s="38"/>
    </row>
    <row r="37" spans="1:5" ht="16.5" thickBot="1">
      <c r="A37" s="51"/>
      <c r="B37" s="4">
        <v>6060</v>
      </c>
      <c r="C37" s="7" t="s">
        <v>127</v>
      </c>
      <c r="D37" s="46">
        <v>2508</v>
      </c>
      <c r="E37" s="38"/>
    </row>
    <row r="38" spans="1:5" ht="33.75" customHeight="1" thickBot="1">
      <c r="A38" s="51"/>
      <c r="B38" s="4">
        <v>6061</v>
      </c>
      <c r="C38" s="7" t="s">
        <v>128</v>
      </c>
      <c r="D38" s="46">
        <v>8550</v>
      </c>
      <c r="E38" s="38"/>
    </row>
    <row r="39" spans="1:5" ht="45.75" customHeight="1" thickBot="1">
      <c r="A39" s="51"/>
      <c r="B39" s="4">
        <v>6062</v>
      </c>
      <c r="C39" s="7" t="s">
        <v>129</v>
      </c>
      <c r="D39" s="46">
        <v>2850</v>
      </c>
      <c r="E39" s="38"/>
    </row>
    <row r="40" spans="1:4" ht="16.5" thickBot="1">
      <c r="A40" s="1">
        <v>700</v>
      </c>
      <c r="B40" s="1"/>
      <c r="C40" s="47" t="s">
        <v>29</v>
      </c>
      <c r="D40" s="48">
        <f>D41</f>
        <v>1438960</v>
      </c>
    </row>
    <row r="41" spans="1:4" ht="15.75" customHeight="1" thickBot="1">
      <c r="A41" s="4"/>
      <c r="B41" s="2">
        <v>70005</v>
      </c>
      <c r="C41" s="3" t="s">
        <v>30</v>
      </c>
      <c r="D41" s="26">
        <f>SUM(D42:D54)</f>
        <v>1438960</v>
      </c>
    </row>
    <row r="42" spans="1:4" ht="15.75" customHeight="1" thickBot="1">
      <c r="A42" s="4"/>
      <c r="B42" s="5">
        <v>4110</v>
      </c>
      <c r="C42" s="22" t="s">
        <v>16</v>
      </c>
      <c r="D42" s="27">
        <v>4420</v>
      </c>
    </row>
    <row r="43" spans="1:4" ht="15.75" customHeight="1" thickBot="1">
      <c r="A43" s="4"/>
      <c r="B43" s="5">
        <v>4120</v>
      </c>
      <c r="C43" s="6" t="s">
        <v>17</v>
      </c>
      <c r="D43" s="27">
        <v>688</v>
      </c>
    </row>
    <row r="44" spans="1:4" ht="15.75" customHeight="1" thickBot="1">
      <c r="A44" s="16"/>
      <c r="B44" s="17">
        <v>4170</v>
      </c>
      <c r="C44" s="40" t="s">
        <v>42</v>
      </c>
      <c r="D44" s="36">
        <v>40123</v>
      </c>
    </row>
    <row r="45" spans="1:4" ht="16.5" thickBot="1">
      <c r="A45" s="4"/>
      <c r="B45" s="5">
        <v>4210</v>
      </c>
      <c r="C45" s="6" t="s">
        <v>12</v>
      </c>
      <c r="D45" s="27">
        <v>1000</v>
      </c>
    </row>
    <row r="46" spans="1:4" ht="16.5" thickBot="1">
      <c r="A46" s="4"/>
      <c r="B46" s="5">
        <v>4260</v>
      </c>
      <c r="C46" s="6" t="s">
        <v>31</v>
      </c>
      <c r="D46" s="27">
        <v>8000</v>
      </c>
    </row>
    <row r="47" spans="1:4" ht="16.5" thickBot="1">
      <c r="A47" s="4"/>
      <c r="B47" s="5">
        <v>4270</v>
      </c>
      <c r="C47" s="6" t="s">
        <v>18</v>
      </c>
      <c r="D47" s="27">
        <v>58418</v>
      </c>
    </row>
    <row r="48" spans="1:6" ht="16.5" thickBot="1">
      <c r="A48" s="16"/>
      <c r="B48" s="16">
        <v>4300</v>
      </c>
      <c r="C48" s="22" t="s">
        <v>5</v>
      </c>
      <c r="D48" s="39">
        <v>79586</v>
      </c>
      <c r="F48" s="38"/>
    </row>
    <row r="49" spans="1:4" ht="16.5" thickBot="1">
      <c r="A49" s="4"/>
      <c r="B49" s="5">
        <v>4480</v>
      </c>
      <c r="C49" s="6" t="s">
        <v>32</v>
      </c>
      <c r="D49" s="27">
        <v>18021</v>
      </c>
    </row>
    <row r="50" spans="1:4" ht="18" customHeight="1" thickBot="1">
      <c r="A50" s="4"/>
      <c r="B50" s="5">
        <v>4530</v>
      </c>
      <c r="C50" s="7" t="s">
        <v>33</v>
      </c>
      <c r="D50" s="27">
        <v>500</v>
      </c>
    </row>
    <row r="51" spans="1:4" ht="18" customHeight="1" thickBot="1">
      <c r="A51" s="4"/>
      <c r="B51" s="5">
        <v>4570</v>
      </c>
      <c r="C51" s="7" t="s">
        <v>126</v>
      </c>
      <c r="D51" s="27">
        <v>44</v>
      </c>
    </row>
    <row r="52" spans="1:4" ht="18" customHeight="1" thickBot="1">
      <c r="A52" s="4"/>
      <c r="B52" s="5">
        <v>4580</v>
      </c>
      <c r="C52" s="7" t="s">
        <v>92</v>
      </c>
      <c r="D52" s="27">
        <v>24800</v>
      </c>
    </row>
    <row r="53" spans="1:4" ht="17.25" customHeight="1" thickBot="1">
      <c r="A53" s="4"/>
      <c r="B53" s="5">
        <v>4610</v>
      </c>
      <c r="C53" s="7" t="s">
        <v>93</v>
      </c>
      <c r="D53" s="27">
        <v>23360</v>
      </c>
    </row>
    <row r="54" spans="1:5" ht="15.75" customHeight="1" thickBot="1">
      <c r="A54" s="4"/>
      <c r="B54" s="5">
        <v>6060</v>
      </c>
      <c r="C54" s="7" t="s">
        <v>94</v>
      </c>
      <c r="D54" s="28">
        <v>1180000</v>
      </c>
      <c r="E54" s="38">
        <f>SUM(D45:D54)</f>
        <v>1393729</v>
      </c>
    </row>
    <row r="55" spans="1:5" ht="16.5" thickBot="1">
      <c r="A55" s="1">
        <v>710</v>
      </c>
      <c r="B55" s="2"/>
      <c r="C55" s="3" t="s">
        <v>34</v>
      </c>
      <c r="D55" s="26">
        <f>D56+D58+D60</f>
        <v>127631</v>
      </c>
      <c r="E55" s="38"/>
    </row>
    <row r="56" spans="1:4" ht="19.5" customHeight="1" thickBot="1">
      <c r="A56" s="1"/>
      <c r="B56" s="2">
        <v>71012</v>
      </c>
      <c r="C56" s="3" t="s">
        <v>81</v>
      </c>
      <c r="D56" s="26">
        <v>74426</v>
      </c>
    </row>
    <row r="57" spans="1:4" ht="16.5" thickBot="1">
      <c r="A57" s="1"/>
      <c r="B57" s="5">
        <v>4300</v>
      </c>
      <c r="C57" s="6" t="s">
        <v>5</v>
      </c>
      <c r="D57" s="27">
        <v>74426</v>
      </c>
    </row>
    <row r="58" spans="1:4" ht="19.5" customHeight="1" thickBot="1">
      <c r="A58" s="4"/>
      <c r="B58" s="2">
        <v>71013</v>
      </c>
      <c r="C58" s="3" t="s">
        <v>35</v>
      </c>
      <c r="D58" s="26">
        <v>30000</v>
      </c>
    </row>
    <row r="59" spans="1:4" ht="16.5" thickBot="1">
      <c r="A59" s="4"/>
      <c r="B59" s="5">
        <v>4300</v>
      </c>
      <c r="C59" s="6" t="s">
        <v>5</v>
      </c>
      <c r="D59" s="27">
        <v>30000</v>
      </c>
    </row>
    <row r="60" spans="1:4" ht="19.5" customHeight="1" thickBot="1">
      <c r="A60" s="4"/>
      <c r="B60" s="2">
        <v>71014</v>
      </c>
      <c r="C60" s="3" t="s">
        <v>36</v>
      </c>
      <c r="D60" s="26">
        <v>23205</v>
      </c>
    </row>
    <row r="61" spans="1:4" ht="16.5" thickBot="1">
      <c r="A61" s="4"/>
      <c r="B61" s="5">
        <v>4300</v>
      </c>
      <c r="C61" s="6" t="s">
        <v>5</v>
      </c>
      <c r="D61" s="27">
        <v>23205</v>
      </c>
    </row>
    <row r="62" spans="1:5" ht="15" customHeight="1" thickBot="1">
      <c r="A62" s="1">
        <v>750</v>
      </c>
      <c r="B62" s="2"/>
      <c r="C62" s="3" t="s">
        <v>37</v>
      </c>
      <c r="D62" s="26">
        <f>D63+D74+D81+D107+D118+D120</f>
        <v>10054324</v>
      </c>
      <c r="E62" s="38">
        <f>D63+D74+D81+D107+D118+D120</f>
        <v>10054324</v>
      </c>
    </row>
    <row r="63" spans="1:4" ht="16.5" thickBot="1">
      <c r="A63" s="4"/>
      <c r="B63" s="2">
        <v>75011</v>
      </c>
      <c r="C63" s="3" t="s">
        <v>38</v>
      </c>
      <c r="D63" s="26">
        <f>SUM(D64:D73)</f>
        <v>394582</v>
      </c>
    </row>
    <row r="64" spans="1:4" ht="16.5" thickBot="1">
      <c r="A64" s="4"/>
      <c r="B64" s="5">
        <v>3020</v>
      </c>
      <c r="C64" s="6" t="s">
        <v>13</v>
      </c>
      <c r="D64" s="27">
        <v>120</v>
      </c>
    </row>
    <row r="65" spans="1:4" ht="16.5" customHeight="1" thickBot="1">
      <c r="A65" s="4"/>
      <c r="B65" s="5">
        <v>4010</v>
      </c>
      <c r="C65" s="6" t="s">
        <v>14</v>
      </c>
      <c r="D65" s="27">
        <v>263599</v>
      </c>
    </row>
    <row r="66" spans="1:4" ht="16.5" thickBot="1">
      <c r="A66" s="16"/>
      <c r="B66" s="16">
        <v>4040</v>
      </c>
      <c r="C66" s="22" t="s">
        <v>15</v>
      </c>
      <c r="D66" s="39">
        <v>18402</v>
      </c>
    </row>
    <row r="67" spans="1:4" ht="18" customHeight="1" thickBot="1">
      <c r="A67" s="16"/>
      <c r="B67" s="16">
        <v>4110</v>
      </c>
      <c r="C67" s="22" t="s">
        <v>16</v>
      </c>
      <c r="D67" s="39">
        <v>50535</v>
      </c>
    </row>
    <row r="68" spans="1:5" ht="16.5" thickBot="1">
      <c r="A68" s="4"/>
      <c r="B68" s="5">
        <v>4120</v>
      </c>
      <c r="C68" s="6" t="s">
        <v>17</v>
      </c>
      <c r="D68" s="27">
        <v>7276</v>
      </c>
      <c r="E68" s="38">
        <f>SUM(D65:D68)</f>
        <v>339812</v>
      </c>
    </row>
    <row r="69" spans="1:4" ht="16.5" thickBot="1">
      <c r="A69" s="4"/>
      <c r="B69" s="5">
        <v>4210</v>
      </c>
      <c r="C69" s="6" t="s">
        <v>12</v>
      </c>
      <c r="D69" s="27">
        <v>7800</v>
      </c>
    </row>
    <row r="70" spans="1:4" ht="16.5" thickBot="1">
      <c r="A70" s="4"/>
      <c r="B70" s="5">
        <v>4270</v>
      </c>
      <c r="C70" s="6" t="s">
        <v>18</v>
      </c>
      <c r="D70" s="27">
        <v>500</v>
      </c>
    </row>
    <row r="71" spans="1:4" ht="16.5" thickBot="1">
      <c r="A71" s="4"/>
      <c r="B71" s="5">
        <v>4300</v>
      </c>
      <c r="C71" s="6" t="s">
        <v>5</v>
      </c>
      <c r="D71" s="27">
        <v>38200</v>
      </c>
    </row>
    <row r="72" spans="1:4" ht="16.5" thickBot="1">
      <c r="A72" s="4"/>
      <c r="B72" s="5">
        <v>4410</v>
      </c>
      <c r="C72" s="6" t="s">
        <v>21</v>
      </c>
      <c r="D72" s="27">
        <v>500</v>
      </c>
    </row>
    <row r="73" spans="1:5" ht="16.5" customHeight="1" thickBot="1">
      <c r="A73" s="4"/>
      <c r="B73" s="5">
        <v>4440</v>
      </c>
      <c r="C73" s="6" t="s">
        <v>23</v>
      </c>
      <c r="D73" s="27">
        <v>7650</v>
      </c>
      <c r="E73" s="38">
        <f>SUM(D64:D73)</f>
        <v>394582</v>
      </c>
    </row>
    <row r="74" spans="1:4" ht="16.5" thickBot="1">
      <c r="A74" s="4"/>
      <c r="B74" s="2">
        <v>75019</v>
      </c>
      <c r="C74" s="3" t="s">
        <v>39</v>
      </c>
      <c r="D74" s="26">
        <v>355602</v>
      </c>
    </row>
    <row r="75" spans="1:4" ht="18" customHeight="1" thickBot="1">
      <c r="A75" s="4"/>
      <c r="B75" s="5">
        <v>3030</v>
      </c>
      <c r="C75" s="6" t="s">
        <v>8</v>
      </c>
      <c r="D75" s="27">
        <v>318059</v>
      </c>
    </row>
    <row r="76" spans="1:4" ht="16.5" thickBot="1">
      <c r="A76" s="4"/>
      <c r="B76" s="5">
        <v>4210</v>
      </c>
      <c r="C76" s="6" t="s">
        <v>12</v>
      </c>
      <c r="D76" s="27">
        <v>6100</v>
      </c>
    </row>
    <row r="77" spans="1:4" ht="16.5" thickBot="1">
      <c r="A77" s="16"/>
      <c r="B77" s="17">
        <v>4270</v>
      </c>
      <c r="C77" s="40" t="s">
        <v>18</v>
      </c>
      <c r="D77" s="36">
        <v>2000</v>
      </c>
    </row>
    <row r="78" spans="1:4" ht="16.5" thickBot="1">
      <c r="A78" s="4"/>
      <c r="B78" s="5">
        <v>4300</v>
      </c>
      <c r="C78" s="6" t="s">
        <v>5</v>
      </c>
      <c r="D78" s="27">
        <v>21323</v>
      </c>
    </row>
    <row r="79" spans="1:4" ht="16.5" thickBot="1">
      <c r="A79" s="4"/>
      <c r="B79" s="5">
        <v>4410</v>
      </c>
      <c r="C79" s="6" t="s">
        <v>21</v>
      </c>
      <c r="D79" s="27">
        <v>3045</v>
      </c>
    </row>
    <row r="80" spans="1:5" ht="16.5" thickBot="1">
      <c r="A80" s="16"/>
      <c r="B80" s="16">
        <v>4420</v>
      </c>
      <c r="C80" s="22" t="s">
        <v>40</v>
      </c>
      <c r="D80" s="39">
        <v>5075</v>
      </c>
      <c r="E80" s="38"/>
    </row>
    <row r="81" spans="1:4" ht="17.25" customHeight="1" thickBot="1">
      <c r="A81" s="4"/>
      <c r="B81" s="2">
        <v>75020</v>
      </c>
      <c r="C81" s="3" t="s">
        <v>41</v>
      </c>
      <c r="D81" s="26">
        <f>SUM(D82:D106)</f>
        <v>9062257</v>
      </c>
    </row>
    <row r="82" spans="1:4" ht="15" customHeight="1" thickBot="1">
      <c r="A82" s="8"/>
      <c r="B82" s="9">
        <v>3020</v>
      </c>
      <c r="C82" s="10" t="s">
        <v>13</v>
      </c>
      <c r="D82" s="34">
        <v>5000</v>
      </c>
    </row>
    <row r="83" spans="1:4" ht="18" customHeight="1" thickBot="1">
      <c r="A83" s="16"/>
      <c r="B83" s="16">
        <v>4010</v>
      </c>
      <c r="C83" s="22" t="s">
        <v>14</v>
      </c>
      <c r="D83" s="39">
        <v>3263104</v>
      </c>
    </row>
    <row r="84" spans="1:4" ht="16.5" thickBot="1">
      <c r="A84" s="4"/>
      <c r="B84" s="5">
        <v>4040</v>
      </c>
      <c r="C84" s="6" t="s">
        <v>15</v>
      </c>
      <c r="D84" s="27">
        <v>245651</v>
      </c>
    </row>
    <row r="85" spans="1:4" ht="18" customHeight="1" thickBot="1">
      <c r="A85" s="4"/>
      <c r="B85" s="5">
        <v>4110</v>
      </c>
      <c r="C85" s="6" t="s">
        <v>16</v>
      </c>
      <c r="D85" s="27">
        <v>578737</v>
      </c>
    </row>
    <row r="86" spans="1:4" ht="16.5" thickBot="1">
      <c r="A86" s="4"/>
      <c r="B86" s="5">
        <v>4120</v>
      </c>
      <c r="C86" s="6" t="s">
        <v>17</v>
      </c>
      <c r="D86" s="27">
        <v>83689</v>
      </c>
    </row>
    <row r="87" spans="1:5" ht="16.5" thickBot="1">
      <c r="A87" s="4"/>
      <c r="B87" s="5">
        <v>4170</v>
      </c>
      <c r="C87" s="6" t="s">
        <v>42</v>
      </c>
      <c r="D87" s="27">
        <v>70839</v>
      </c>
      <c r="E87" s="38"/>
    </row>
    <row r="88" spans="1:4" ht="16.5" thickBot="1">
      <c r="A88" s="4"/>
      <c r="B88" s="5">
        <v>4210</v>
      </c>
      <c r="C88" s="6" t="s">
        <v>12</v>
      </c>
      <c r="D88" s="27">
        <v>900000</v>
      </c>
    </row>
    <row r="89" spans="1:4" ht="16.5" thickBot="1">
      <c r="A89" s="4"/>
      <c r="B89" s="5">
        <v>4260</v>
      </c>
      <c r="C89" s="6" t="s">
        <v>31</v>
      </c>
      <c r="D89" s="27">
        <v>160000</v>
      </c>
    </row>
    <row r="90" spans="1:4" ht="16.5" thickBot="1">
      <c r="A90" s="4"/>
      <c r="B90" s="5">
        <v>4270</v>
      </c>
      <c r="C90" s="6" t="s">
        <v>18</v>
      </c>
      <c r="D90" s="27">
        <v>20000</v>
      </c>
    </row>
    <row r="91" spans="1:4" ht="16.5" thickBot="1">
      <c r="A91" s="16"/>
      <c r="B91" s="16">
        <v>4280</v>
      </c>
      <c r="C91" s="22" t="s">
        <v>19</v>
      </c>
      <c r="D91" s="39">
        <v>3000</v>
      </c>
    </row>
    <row r="92" spans="1:4" ht="16.5" thickBot="1">
      <c r="A92" s="4"/>
      <c r="B92" s="5">
        <v>4300</v>
      </c>
      <c r="C92" s="6" t="s">
        <v>5</v>
      </c>
      <c r="D92" s="27">
        <v>348460</v>
      </c>
    </row>
    <row r="93" spans="1:4" ht="16.5" thickBot="1">
      <c r="A93" s="4"/>
      <c r="B93" s="5">
        <v>4350</v>
      </c>
      <c r="C93" s="6" t="s">
        <v>20</v>
      </c>
      <c r="D93" s="27">
        <v>10400</v>
      </c>
    </row>
    <row r="94" spans="1:4" ht="16.5" thickBot="1">
      <c r="A94" s="4"/>
      <c r="B94" s="5">
        <v>4410</v>
      </c>
      <c r="C94" s="6" t="s">
        <v>21</v>
      </c>
      <c r="D94" s="27">
        <v>20000</v>
      </c>
    </row>
    <row r="95" spans="1:4" ht="16.5" thickBot="1">
      <c r="A95" s="16"/>
      <c r="B95" s="17">
        <v>4420</v>
      </c>
      <c r="C95" s="40" t="s">
        <v>40</v>
      </c>
      <c r="D95" s="36">
        <v>17900</v>
      </c>
    </row>
    <row r="96" spans="1:7" ht="16.5" thickBot="1">
      <c r="A96" s="4"/>
      <c r="B96" s="5">
        <v>4430</v>
      </c>
      <c r="C96" s="6" t="s">
        <v>22</v>
      </c>
      <c r="D96" s="27">
        <v>13660</v>
      </c>
      <c r="G96" s="52"/>
    </row>
    <row r="97" spans="1:4" ht="18" customHeight="1" thickBot="1">
      <c r="A97" s="4"/>
      <c r="B97" s="5">
        <v>4440</v>
      </c>
      <c r="C97" s="6" t="s">
        <v>23</v>
      </c>
      <c r="D97" s="27">
        <v>84297</v>
      </c>
    </row>
    <row r="98" spans="1:4" ht="16.5" thickBot="1">
      <c r="A98" s="4"/>
      <c r="B98" s="5">
        <v>4480</v>
      </c>
      <c r="C98" s="7" t="s">
        <v>32</v>
      </c>
      <c r="D98" s="27">
        <v>500</v>
      </c>
    </row>
    <row r="99" spans="1:4" ht="16.5" customHeight="1" thickBot="1">
      <c r="A99" s="16"/>
      <c r="B99" s="17">
        <v>4530</v>
      </c>
      <c r="C99" s="53" t="s">
        <v>33</v>
      </c>
      <c r="D99" s="36">
        <v>7720</v>
      </c>
    </row>
    <row r="100" spans="1:4" ht="18.75" customHeight="1" thickBot="1">
      <c r="A100" s="8"/>
      <c r="B100" s="9">
        <v>4590</v>
      </c>
      <c r="C100" s="43" t="s">
        <v>113</v>
      </c>
      <c r="D100" s="54">
        <v>100</v>
      </c>
    </row>
    <row r="101" spans="1:4" ht="16.5" customHeight="1" thickBot="1">
      <c r="A101" s="16"/>
      <c r="B101" s="16">
        <v>4610</v>
      </c>
      <c r="C101" s="44" t="s">
        <v>93</v>
      </c>
      <c r="D101" s="39">
        <v>4000</v>
      </c>
    </row>
    <row r="102" spans="1:4" ht="16.5" customHeight="1" thickBot="1">
      <c r="A102" s="4"/>
      <c r="B102" s="5">
        <v>4950</v>
      </c>
      <c r="C102" s="7" t="s">
        <v>110</v>
      </c>
      <c r="D102" s="27">
        <v>200</v>
      </c>
    </row>
    <row r="103" spans="1:4" ht="16.5" customHeight="1" thickBot="1">
      <c r="A103" s="4"/>
      <c r="B103" s="5">
        <v>6050</v>
      </c>
      <c r="C103" s="7" t="s">
        <v>24</v>
      </c>
      <c r="D103" s="27">
        <v>1908891</v>
      </c>
    </row>
    <row r="104" spans="1:4" ht="36.75" customHeight="1" thickBot="1">
      <c r="A104" s="4"/>
      <c r="B104" s="5">
        <v>6058</v>
      </c>
      <c r="C104" s="7" t="s">
        <v>107</v>
      </c>
      <c r="D104" s="28">
        <v>765997</v>
      </c>
    </row>
    <row r="105" spans="1:4" ht="47.25" customHeight="1" thickBot="1">
      <c r="A105" s="4"/>
      <c r="B105" s="5">
        <v>6059</v>
      </c>
      <c r="C105" s="7" t="s">
        <v>108</v>
      </c>
      <c r="D105" s="28">
        <v>505112</v>
      </c>
    </row>
    <row r="106" spans="1:5" ht="18" customHeight="1" thickBot="1">
      <c r="A106" s="4"/>
      <c r="B106" s="5">
        <v>6060</v>
      </c>
      <c r="C106" s="7" t="s">
        <v>94</v>
      </c>
      <c r="D106" s="28">
        <v>45000</v>
      </c>
      <c r="E106" s="38"/>
    </row>
    <row r="107" spans="1:4" ht="16.5" customHeight="1" thickBot="1">
      <c r="A107" s="4"/>
      <c r="B107" s="2">
        <v>75045</v>
      </c>
      <c r="C107" s="29" t="s">
        <v>82</v>
      </c>
      <c r="D107" s="26">
        <f>SUM(D108:D117)</f>
        <v>60000</v>
      </c>
    </row>
    <row r="108" spans="1:4" ht="16.5" customHeight="1" thickBot="1">
      <c r="A108" s="4"/>
      <c r="B108" s="5">
        <v>3030</v>
      </c>
      <c r="C108" s="6" t="s">
        <v>8</v>
      </c>
      <c r="D108" s="27">
        <v>11440</v>
      </c>
    </row>
    <row r="109" spans="1:4" ht="16.5" customHeight="1" thickBot="1">
      <c r="A109" s="4"/>
      <c r="B109" s="5">
        <v>4110</v>
      </c>
      <c r="C109" s="6" t="s">
        <v>16</v>
      </c>
      <c r="D109" s="27">
        <v>1855</v>
      </c>
    </row>
    <row r="110" spans="1:4" ht="16.5" customHeight="1" thickBot="1">
      <c r="A110" s="4"/>
      <c r="B110" s="5">
        <v>4120</v>
      </c>
      <c r="C110" s="6" t="s">
        <v>17</v>
      </c>
      <c r="D110" s="27">
        <v>255</v>
      </c>
    </row>
    <row r="111" spans="1:4" ht="16.5" customHeight="1" thickBot="1">
      <c r="A111" s="4"/>
      <c r="B111" s="5">
        <v>4170</v>
      </c>
      <c r="C111" s="6" t="s">
        <v>42</v>
      </c>
      <c r="D111" s="27">
        <v>13052</v>
      </c>
    </row>
    <row r="112" spans="1:4" ht="16.5" customHeight="1" thickBot="1">
      <c r="A112" s="4"/>
      <c r="B112" s="5">
        <v>4210</v>
      </c>
      <c r="C112" s="6" t="s">
        <v>12</v>
      </c>
      <c r="D112" s="27">
        <v>5022</v>
      </c>
    </row>
    <row r="113" spans="1:4" ht="16.5" customHeight="1" thickBot="1">
      <c r="A113" s="4"/>
      <c r="B113" s="5">
        <v>4260</v>
      </c>
      <c r="C113" s="6" t="s">
        <v>31</v>
      </c>
      <c r="D113" s="27">
        <v>1000</v>
      </c>
    </row>
    <row r="114" spans="1:4" ht="16.5" customHeight="1" thickBot="1">
      <c r="A114" s="4"/>
      <c r="B114" s="5">
        <v>4270</v>
      </c>
      <c r="C114" s="6" t="s">
        <v>18</v>
      </c>
      <c r="D114" s="27">
        <v>665</v>
      </c>
    </row>
    <row r="115" spans="1:4" ht="16.5" customHeight="1" thickBot="1">
      <c r="A115" s="4"/>
      <c r="B115" s="5">
        <v>4280</v>
      </c>
      <c r="C115" s="6" t="s">
        <v>19</v>
      </c>
      <c r="D115" s="27">
        <v>2611</v>
      </c>
    </row>
    <row r="116" spans="1:4" ht="16.5" customHeight="1" thickBot="1">
      <c r="A116" s="16"/>
      <c r="B116" s="17">
        <v>4300</v>
      </c>
      <c r="C116" s="40" t="s">
        <v>5</v>
      </c>
      <c r="D116" s="36">
        <v>23100</v>
      </c>
    </row>
    <row r="117" spans="1:5" ht="16.5" customHeight="1" thickBot="1">
      <c r="A117" s="4"/>
      <c r="B117" s="5">
        <v>4410</v>
      </c>
      <c r="C117" s="6" t="s">
        <v>21</v>
      </c>
      <c r="D117" s="27">
        <v>1000</v>
      </c>
      <c r="E117" s="38">
        <f>SUM(D108:D117)</f>
        <v>60000</v>
      </c>
    </row>
    <row r="118" spans="1:4" ht="16.5" customHeight="1" thickBot="1">
      <c r="A118" s="4"/>
      <c r="B118" s="2">
        <v>75075</v>
      </c>
      <c r="C118" s="29" t="s">
        <v>83</v>
      </c>
      <c r="D118" s="26">
        <v>108000</v>
      </c>
    </row>
    <row r="119" spans="1:4" ht="16.5" customHeight="1" thickBot="1">
      <c r="A119" s="4"/>
      <c r="B119" s="5">
        <v>4300</v>
      </c>
      <c r="C119" s="6" t="s">
        <v>5</v>
      </c>
      <c r="D119" s="27">
        <v>108000</v>
      </c>
    </row>
    <row r="120" spans="1:4" ht="16.5" thickBot="1">
      <c r="A120" s="16"/>
      <c r="B120" s="23">
        <v>75095</v>
      </c>
      <c r="C120" s="24" t="s">
        <v>11</v>
      </c>
      <c r="D120" s="32">
        <v>73883</v>
      </c>
    </row>
    <row r="121" spans="1:4" ht="16.5" thickBot="1">
      <c r="A121" s="4"/>
      <c r="B121" s="5">
        <v>4210</v>
      </c>
      <c r="C121" s="6" t="s">
        <v>12</v>
      </c>
      <c r="D121" s="27">
        <v>3000</v>
      </c>
    </row>
    <row r="122" spans="1:4" ht="16.5" thickBot="1">
      <c r="A122" s="4"/>
      <c r="B122" s="5">
        <v>4300</v>
      </c>
      <c r="C122" s="6" t="s">
        <v>5</v>
      </c>
      <c r="D122" s="27">
        <v>46680</v>
      </c>
    </row>
    <row r="123" spans="1:4" ht="16.5" thickBot="1">
      <c r="A123" s="16"/>
      <c r="B123" s="16">
        <v>4430</v>
      </c>
      <c r="C123" s="22" t="s">
        <v>22</v>
      </c>
      <c r="D123" s="39">
        <v>24203</v>
      </c>
    </row>
    <row r="124" spans="1:4" ht="16.5" thickBot="1">
      <c r="A124" s="1">
        <v>752</v>
      </c>
      <c r="B124" s="2"/>
      <c r="C124" s="3" t="s">
        <v>43</v>
      </c>
      <c r="D124" s="26">
        <v>500</v>
      </c>
    </row>
    <row r="125" spans="1:4" ht="16.5" thickBot="1">
      <c r="A125" s="1"/>
      <c r="B125" s="2">
        <v>75212</v>
      </c>
      <c r="C125" s="3" t="s">
        <v>44</v>
      </c>
      <c r="D125" s="26">
        <v>500</v>
      </c>
    </row>
    <row r="126" spans="1:4" ht="16.5" thickBot="1">
      <c r="A126" s="1"/>
      <c r="B126" s="5">
        <v>4300</v>
      </c>
      <c r="C126" s="6" t="s">
        <v>5</v>
      </c>
      <c r="D126" s="27">
        <v>500</v>
      </c>
    </row>
    <row r="127" spans="1:5" ht="30.75" customHeight="1" thickBot="1">
      <c r="A127" s="23">
        <v>754</v>
      </c>
      <c r="B127" s="23"/>
      <c r="C127" s="24" t="s">
        <v>45</v>
      </c>
      <c r="D127" s="41">
        <f>D128+D130+D133</f>
        <v>81000</v>
      </c>
      <c r="E127" s="38">
        <f>D128+D130+D133</f>
        <v>81000</v>
      </c>
    </row>
    <row r="128" spans="1:5" ht="15.75" customHeight="1" thickBot="1">
      <c r="A128" s="1"/>
      <c r="B128" s="2">
        <v>75414</v>
      </c>
      <c r="C128" s="3" t="s">
        <v>84</v>
      </c>
      <c r="D128" s="30">
        <v>64000</v>
      </c>
      <c r="E128" s="38"/>
    </row>
    <row r="129" spans="1:4" ht="18" customHeight="1" thickBot="1">
      <c r="A129" s="1"/>
      <c r="B129" s="16">
        <v>6060</v>
      </c>
      <c r="C129" s="44" t="s">
        <v>25</v>
      </c>
      <c r="D129" s="31">
        <v>64000</v>
      </c>
    </row>
    <row r="130" spans="1:4" ht="16.5" thickBot="1">
      <c r="A130" s="16"/>
      <c r="B130" s="23">
        <v>75415</v>
      </c>
      <c r="C130" s="24" t="s">
        <v>46</v>
      </c>
      <c r="D130" s="32">
        <v>6500</v>
      </c>
    </row>
    <row r="131" spans="1:4" ht="15.75" customHeight="1" thickBot="1">
      <c r="A131" s="4"/>
      <c r="B131" s="5">
        <v>3020</v>
      </c>
      <c r="C131" s="6" t="s">
        <v>13</v>
      </c>
      <c r="D131" s="27">
        <v>1500</v>
      </c>
    </row>
    <row r="132" spans="1:4" ht="16.5" thickBot="1">
      <c r="A132" s="4"/>
      <c r="B132" s="5">
        <v>4210</v>
      </c>
      <c r="C132" s="6" t="s">
        <v>12</v>
      </c>
      <c r="D132" s="27">
        <v>5000</v>
      </c>
    </row>
    <row r="133" spans="1:4" ht="16.5" thickBot="1">
      <c r="A133" s="4"/>
      <c r="B133" s="2">
        <v>75495</v>
      </c>
      <c r="C133" s="3" t="s">
        <v>11</v>
      </c>
      <c r="D133" s="26">
        <v>10500</v>
      </c>
    </row>
    <row r="134" spans="1:4" ht="17.25" customHeight="1" thickBot="1">
      <c r="A134" s="4"/>
      <c r="B134" s="5">
        <v>3040</v>
      </c>
      <c r="C134" s="40" t="s">
        <v>85</v>
      </c>
      <c r="D134" s="28">
        <v>1500</v>
      </c>
    </row>
    <row r="135" spans="1:4" ht="16.5" thickBot="1">
      <c r="A135" s="4"/>
      <c r="B135" s="5">
        <v>4210</v>
      </c>
      <c r="C135" s="6" t="s">
        <v>12</v>
      </c>
      <c r="D135" s="27">
        <v>7000</v>
      </c>
    </row>
    <row r="136" spans="1:5" ht="16.5" thickBot="1">
      <c r="A136" s="4"/>
      <c r="B136" s="5">
        <v>4300</v>
      </c>
      <c r="C136" s="6" t="s">
        <v>5</v>
      </c>
      <c r="D136" s="27">
        <v>2000</v>
      </c>
      <c r="E136" s="38">
        <f>SUM(D134:D136)</f>
        <v>10500</v>
      </c>
    </row>
    <row r="137" spans="1:4" ht="14.25" customHeight="1" thickBot="1">
      <c r="A137" s="23">
        <v>757</v>
      </c>
      <c r="B137" s="23"/>
      <c r="C137" s="24" t="s">
        <v>47</v>
      </c>
      <c r="D137" s="32">
        <v>747950</v>
      </c>
    </row>
    <row r="138" spans="1:4" ht="32.25" thickBot="1">
      <c r="A138" s="13"/>
      <c r="B138" s="20">
        <v>75702</v>
      </c>
      <c r="C138" s="24" t="s">
        <v>72</v>
      </c>
      <c r="D138" s="30">
        <v>747950</v>
      </c>
    </row>
    <row r="139" spans="1:4" ht="30.75" customHeight="1" thickBot="1">
      <c r="A139" s="16"/>
      <c r="B139" s="16">
        <v>8070</v>
      </c>
      <c r="C139" s="6" t="s">
        <v>73</v>
      </c>
      <c r="D139" s="28">
        <v>747950</v>
      </c>
    </row>
    <row r="140" spans="1:5" ht="16.5" thickBot="1">
      <c r="A140" s="23">
        <v>758</v>
      </c>
      <c r="B140" s="18"/>
      <c r="C140" s="19" t="s">
        <v>48</v>
      </c>
      <c r="D140" s="37">
        <v>484543</v>
      </c>
      <c r="E140" s="38">
        <f>D141</f>
        <v>484543</v>
      </c>
    </row>
    <row r="141" spans="1:4" ht="16.5" thickBot="1">
      <c r="A141" s="1"/>
      <c r="B141" s="2">
        <v>75818</v>
      </c>
      <c r="C141" s="3" t="s">
        <v>49</v>
      </c>
      <c r="D141" s="26">
        <v>484543</v>
      </c>
    </row>
    <row r="142" spans="1:4" ht="16.5" thickBot="1">
      <c r="A142" s="1"/>
      <c r="B142" s="5">
        <v>4810</v>
      </c>
      <c r="C142" s="6" t="s">
        <v>50</v>
      </c>
      <c r="D142" s="27">
        <v>484543</v>
      </c>
    </row>
    <row r="143" spans="1:5" ht="16.5" thickBot="1">
      <c r="A143" s="23">
        <v>801</v>
      </c>
      <c r="B143" s="23"/>
      <c r="C143" s="24" t="s">
        <v>51</v>
      </c>
      <c r="D143" s="32">
        <f>D144+D146+D148+D153+D155+D151</f>
        <v>759761</v>
      </c>
      <c r="E143" s="38"/>
    </row>
    <row r="144" spans="1:4" ht="16.5" thickBot="1">
      <c r="A144" s="8"/>
      <c r="B144" s="11">
        <v>80102</v>
      </c>
      <c r="C144" s="12" t="s">
        <v>52</v>
      </c>
      <c r="D144" s="32">
        <f>D145</f>
        <v>443370</v>
      </c>
    </row>
    <row r="145" spans="1:4" ht="18" customHeight="1" thickBot="1">
      <c r="A145" s="16"/>
      <c r="B145" s="16">
        <v>2540</v>
      </c>
      <c r="C145" s="22" t="s">
        <v>53</v>
      </c>
      <c r="D145" s="28">
        <v>443370</v>
      </c>
    </row>
    <row r="146" spans="1:4" ht="16.5" thickBot="1">
      <c r="A146" s="4"/>
      <c r="B146" s="2">
        <v>80111</v>
      </c>
      <c r="C146" s="3" t="s">
        <v>54</v>
      </c>
      <c r="D146" s="26">
        <f>D147</f>
        <v>136680</v>
      </c>
    </row>
    <row r="147" spans="1:4" ht="18.75" customHeight="1" thickBot="1">
      <c r="A147" s="16"/>
      <c r="B147" s="16">
        <v>2540</v>
      </c>
      <c r="C147" s="22" t="s">
        <v>53</v>
      </c>
      <c r="D147" s="28">
        <v>136680</v>
      </c>
    </row>
    <row r="148" spans="1:4" ht="16.5" thickBot="1">
      <c r="A148" s="4"/>
      <c r="B148" s="2">
        <v>80120</v>
      </c>
      <c r="C148" s="3" t="s">
        <v>55</v>
      </c>
      <c r="D148" s="26">
        <f>D149+D150</f>
        <v>115405</v>
      </c>
    </row>
    <row r="149" spans="1:4" ht="48" thickBot="1">
      <c r="A149" s="4"/>
      <c r="B149" s="5">
        <v>2330</v>
      </c>
      <c r="C149" s="56" t="s">
        <v>121</v>
      </c>
      <c r="D149" s="31">
        <v>100405</v>
      </c>
    </row>
    <row r="150" spans="1:4" ht="19.5" customHeight="1" thickBot="1">
      <c r="A150" s="16"/>
      <c r="B150" s="16">
        <v>2540</v>
      </c>
      <c r="C150" s="22" t="s">
        <v>53</v>
      </c>
      <c r="D150" s="28">
        <v>15000</v>
      </c>
    </row>
    <row r="151" spans="1:4" ht="16.5" customHeight="1" thickBot="1">
      <c r="A151" s="4"/>
      <c r="B151" s="2">
        <v>80123</v>
      </c>
      <c r="C151" s="3" t="s">
        <v>122</v>
      </c>
      <c r="D151" s="30">
        <v>49500</v>
      </c>
    </row>
    <row r="152" spans="1:4" ht="53.25" customHeight="1" thickBot="1">
      <c r="A152" s="4"/>
      <c r="B152" s="5">
        <v>2330</v>
      </c>
      <c r="C152" s="57" t="s">
        <v>121</v>
      </c>
      <c r="D152" s="31">
        <v>49500</v>
      </c>
    </row>
    <row r="153" spans="1:4" ht="16.5" thickBot="1">
      <c r="A153" s="16"/>
      <c r="B153" s="18">
        <v>80146</v>
      </c>
      <c r="C153" s="19" t="s">
        <v>56</v>
      </c>
      <c r="D153" s="37">
        <v>490</v>
      </c>
    </row>
    <row r="154" spans="1:4" ht="16.5" thickBot="1">
      <c r="A154" s="4"/>
      <c r="B154" s="5">
        <v>4300</v>
      </c>
      <c r="C154" s="6" t="s">
        <v>5</v>
      </c>
      <c r="D154" s="27">
        <v>490</v>
      </c>
    </row>
    <row r="155" spans="1:4" ht="16.5" thickBot="1">
      <c r="A155" s="4"/>
      <c r="B155" s="2">
        <v>80195</v>
      </c>
      <c r="C155" s="3" t="s">
        <v>11</v>
      </c>
      <c r="D155" s="26">
        <f>D157+D159+D158+D156</f>
        <v>14316</v>
      </c>
    </row>
    <row r="156" spans="1:4" ht="48" thickBot="1">
      <c r="A156" s="4"/>
      <c r="B156" s="5">
        <v>2330</v>
      </c>
      <c r="C156" s="55" t="s">
        <v>121</v>
      </c>
      <c r="D156" s="28">
        <v>8280</v>
      </c>
    </row>
    <row r="157" spans="1:4" ht="16.5" thickBot="1">
      <c r="A157" s="4"/>
      <c r="B157" s="5">
        <v>4210</v>
      </c>
      <c r="C157" s="6" t="s">
        <v>12</v>
      </c>
      <c r="D157" s="27">
        <v>3000</v>
      </c>
    </row>
    <row r="158" spans="1:4" ht="16.5" thickBot="1">
      <c r="A158" s="4"/>
      <c r="B158" s="5">
        <v>4170</v>
      </c>
      <c r="C158" s="6" t="s">
        <v>42</v>
      </c>
      <c r="D158" s="27">
        <v>36</v>
      </c>
    </row>
    <row r="159" spans="1:4" ht="16.5" thickBot="1">
      <c r="A159" s="4"/>
      <c r="B159" s="5">
        <v>4300</v>
      </c>
      <c r="C159" s="6" t="s">
        <v>5</v>
      </c>
      <c r="D159" s="27">
        <v>3000</v>
      </c>
    </row>
    <row r="160" spans="1:5" ht="16.5" thickBot="1">
      <c r="A160" s="1">
        <v>851</v>
      </c>
      <c r="B160" s="2"/>
      <c r="C160" s="3" t="s">
        <v>57</v>
      </c>
      <c r="D160" s="26">
        <f>D161+D164+D167+D169+D172</f>
        <v>629420</v>
      </c>
      <c r="E160" s="38">
        <f>D161+D164+D167+D169</f>
        <v>625770</v>
      </c>
    </row>
    <row r="161" spans="1:4" ht="16.5" thickBot="1">
      <c r="A161" s="16"/>
      <c r="B161" s="50">
        <v>85111</v>
      </c>
      <c r="C161" s="50" t="s">
        <v>58</v>
      </c>
      <c r="D161" s="32">
        <v>475382</v>
      </c>
    </row>
    <row r="162" spans="1:4" ht="46.5" customHeight="1" thickBot="1">
      <c r="A162" s="63"/>
      <c r="B162" s="63">
        <v>4160</v>
      </c>
      <c r="C162" s="77" t="s">
        <v>59</v>
      </c>
      <c r="D162" s="74">
        <v>475382</v>
      </c>
    </row>
    <row r="163" spans="1:4" ht="15.75" customHeight="1" hidden="1" thickBot="1">
      <c r="A163" s="76"/>
      <c r="B163" s="76"/>
      <c r="C163" s="76"/>
      <c r="D163" s="75"/>
    </row>
    <row r="164" spans="1:7" ht="16.5" thickBot="1">
      <c r="A164" s="16"/>
      <c r="B164" s="23">
        <v>85141</v>
      </c>
      <c r="C164" s="24" t="s">
        <v>60</v>
      </c>
      <c r="D164" s="32">
        <v>100000</v>
      </c>
      <c r="G164" s="25"/>
    </row>
    <row r="165" spans="1:7" ht="16.5" thickBot="1">
      <c r="A165" s="4"/>
      <c r="B165" s="5">
        <v>6050</v>
      </c>
      <c r="C165" s="7" t="s">
        <v>24</v>
      </c>
      <c r="D165" s="48">
        <v>50000</v>
      </c>
      <c r="G165" s="25"/>
    </row>
    <row r="166" spans="1:4" ht="32.25" thickBot="1">
      <c r="A166" s="4"/>
      <c r="B166" s="4">
        <v>6620</v>
      </c>
      <c r="C166" s="45" t="s">
        <v>105</v>
      </c>
      <c r="D166" s="46">
        <v>50000</v>
      </c>
    </row>
    <row r="167" spans="1:4" ht="16.5" thickBot="1">
      <c r="A167" s="4"/>
      <c r="B167" s="2">
        <v>85149</v>
      </c>
      <c r="C167" s="3" t="s">
        <v>61</v>
      </c>
      <c r="D167" s="26">
        <v>5000</v>
      </c>
    </row>
    <row r="168" spans="1:4" ht="16.5" thickBot="1">
      <c r="A168" s="4"/>
      <c r="B168" s="5">
        <v>4300</v>
      </c>
      <c r="C168" s="6" t="s">
        <v>5</v>
      </c>
      <c r="D168" s="27">
        <v>5000</v>
      </c>
    </row>
    <row r="169" spans="1:4" ht="30.75" customHeight="1">
      <c r="A169" s="63"/>
      <c r="B169" s="65">
        <v>85156</v>
      </c>
      <c r="C169" s="67" t="s">
        <v>62</v>
      </c>
      <c r="D169" s="71">
        <v>45388</v>
      </c>
    </row>
    <row r="170" spans="1:4" ht="7.5" customHeight="1" thickBot="1">
      <c r="A170" s="64"/>
      <c r="B170" s="66"/>
      <c r="C170" s="68"/>
      <c r="D170" s="72"/>
    </row>
    <row r="171" spans="1:4" ht="17.25" customHeight="1" thickBot="1">
      <c r="A171" s="4"/>
      <c r="B171" s="5">
        <v>4130</v>
      </c>
      <c r="C171" s="6" t="s">
        <v>63</v>
      </c>
      <c r="D171" s="27">
        <v>45388</v>
      </c>
    </row>
    <row r="172" spans="1:4" ht="16.5" thickBot="1">
      <c r="A172" s="4"/>
      <c r="B172" s="2">
        <v>85195</v>
      </c>
      <c r="C172" s="3" t="s">
        <v>11</v>
      </c>
      <c r="D172" s="26">
        <f>SUM(D173:D174)</f>
        <v>3650</v>
      </c>
    </row>
    <row r="173" spans="1:4" ht="16.5" thickBot="1">
      <c r="A173" s="4"/>
      <c r="B173" s="5">
        <v>4170</v>
      </c>
      <c r="C173" s="6" t="s">
        <v>42</v>
      </c>
      <c r="D173" s="27">
        <v>600</v>
      </c>
    </row>
    <row r="174" spans="1:4" ht="16.5" thickBot="1">
      <c r="A174" s="4"/>
      <c r="B174" s="5">
        <v>4300</v>
      </c>
      <c r="C174" s="6" t="s">
        <v>5</v>
      </c>
      <c r="D174" s="27">
        <v>3050</v>
      </c>
    </row>
    <row r="175" spans="1:4" ht="16.5" thickBot="1">
      <c r="A175" s="1">
        <v>852</v>
      </c>
      <c r="B175" s="5"/>
      <c r="C175" s="3" t="s">
        <v>114</v>
      </c>
      <c r="D175" s="26">
        <v>500</v>
      </c>
    </row>
    <row r="176" spans="1:4" ht="16.5" thickBot="1">
      <c r="A176" s="4"/>
      <c r="B176" s="2">
        <v>85295</v>
      </c>
      <c r="C176" s="3" t="s">
        <v>11</v>
      </c>
      <c r="D176" s="26">
        <v>500</v>
      </c>
    </row>
    <row r="177" spans="1:4" ht="16.5" thickBot="1">
      <c r="A177" s="4"/>
      <c r="B177" s="5">
        <v>4300</v>
      </c>
      <c r="C177" s="6" t="s">
        <v>5</v>
      </c>
      <c r="D177" s="27">
        <v>500</v>
      </c>
    </row>
    <row r="178" spans="1:4" ht="18.75" customHeight="1" thickBot="1">
      <c r="A178" s="1">
        <v>853</v>
      </c>
      <c r="B178" s="2"/>
      <c r="C178" s="3" t="s">
        <v>104</v>
      </c>
      <c r="D178" s="30">
        <f>D179+D181</f>
        <v>66247</v>
      </c>
    </row>
    <row r="179" spans="1:4" ht="18.75" customHeight="1" thickBot="1">
      <c r="A179" s="1"/>
      <c r="B179" s="2">
        <v>85324</v>
      </c>
      <c r="C179" s="3" t="s">
        <v>130</v>
      </c>
      <c r="D179" s="30">
        <v>3593</v>
      </c>
    </row>
    <row r="180" spans="1:4" ht="33" customHeight="1" thickBot="1">
      <c r="A180" s="1"/>
      <c r="B180" s="5">
        <v>2910</v>
      </c>
      <c r="C180" s="79" t="s">
        <v>131</v>
      </c>
      <c r="D180" s="28">
        <v>3593</v>
      </c>
    </row>
    <row r="181" spans="1:4" ht="16.5" thickBot="1">
      <c r="A181" s="4"/>
      <c r="B181" s="5"/>
      <c r="C181" s="78" t="s">
        <v>11</v>
      </c>
      <c r="D181" s="27">
        <v>62654</v>
      </c>
    </row>
    <row r="182" spans="1:4" ht="16.5" thickBot="1">
      <c r="A182" s="4"/>
      <c r="B182" s="5">
        <v>4300</v>
      </c>
      <c r="C182" s="6" t="s">
        <v>5</v>
      </c>
      <c r="D182" s="27">
        <v>62654</v>
      </c>
    </row>
    <row r="183" spans="1:4" ht="16.5" thickBot="1">
      <c r="A183" s="4"/>
      <c r="B183" s="2">
        <v>854</v>
      </c>
      <c r="C183" s="3" t="s">
        <v>95</v>
      </c>
      <c r="D183" s="26">
        <f>D186+D198+D184</f>
        <v>64085</v>
      </c>
    </row>
    <row r="184" spans="1:4" ht="16.5" thickBot="1">
      <c r="A184" s="4"/>
      <c r="B184" s="2">
        <v>85410</v>
      </c>
      <c r="C184" s="3" t="s">
        <v>123</v>
      </c>
      <c r="D184" s="26">
        <f>D185</f>
        <v>32195</v>
      </c>
    </row>
    <row r="185" spans="1:4" ht="48" thickBot="1">
      <c r="A185" s="4"/>
      <c r="B185" s="5">
        <v>2330</v>
      </c>
      <c r="C185" s="55" t="s">
        <v>121</v>
      </c>
      <c r="D185" s="28">
        <v>32195</v>
      </c>
    </row>
    <row r="186" spans="1:4" ht="16.5" thickBot="1">
      <c r="A186" s="4"/>
      <c r="B186" s="2">
        <v>85415</v>
      </c>
      <c r="C186" s="3" t="s">
        <v>97</v>
      </c>
      <c r="D186" s="26">
        <f>SUM(D187:D197)</f>
        <v>21143</v>
      </c>
    </row>
    <row r="187" spans="1:4" ht="16.5" thickBot="1">
      <c r="A187" s="16"/>
      <c r="B187" s="17">
        <v>3240</v>
      </c>
      <c r="C187" s="40" t="s">
        <v>98</v>
      </c>
      <c r="D187" s="36">
        <v>16800</v>
      </c>
    </row>
    <row r="188" spans="1:4" ht="30.75" customHeight="1" thickBot="1">
      <c r="A188" s="4"/>
      <c r="B188" s="5">
        <v>4118</v>
      </c>
      <c r="C188" s="6" t="s">
        <v>115</v>
      </c>
      <c r="D188" s="28">
        <v>107</v>
      </c>
    </row>
    <row r="189" spans="1:4" ht="31.5" customHeight="1" thickBot="1">
      <c r="A189" s="4"/>
      <c r="B189" s="5">
        <v>4119</v>
      </c>
      <c r="C189" s="6" t="s">
        <v>115</v>
      </c>
      <c r="D189" s="28">
        <v>50</v>
      </c>
    </row>
    <row r="190" spans="1:4" ht="32.25" thickBot="1">
      <c r="A190" s="4"/>
      <c r="B190" s="5">
        <v>4128</v>
      </c>
      <c r="C190" s="6" t="s">
        <v>119</v>
      </c>
      <c r="D190" s="28">
        <v>15</v>
      </c>
    </row>
    <row r="191" spans="1:4" ht="32.25" thickBot="1">
      <c r="A191" s="4"/>
      <c r="B191" s="5">
        <v>4129</v>
      </c>
      <c r="C191" s="6" t="s">
        <v>119</v>
      </c>
      <c r="D191" s="28">
        <v>7</v>
      </c>
    </row>
    <row r="192" spans="1:4" ht="32.25" thickBot="1">
      <c r="A192" s="16"/>
      <c r="B192" s="17">
        <v>4178</v>
      </c>
      <c r="C192" s="40" t="s">
        <v>116</v>
      </c>
      <c r="D192" s="33">
        <v>1981</v>
      </c>
    </row>
    <row r="193" spans="1:4" ht="32.25" thickBot="1">
      <c r="A193" s="4"/>
      <c r="B193" s="5">
        <v>4179</v>
      </c>
      <c r="C193" s="6" t="s">
        <v>103</v>
      </c>
      <c r="D193" s="28">
        <v>930</v>
      </c>
    </row>
    <row r="194" spans="1:4" ht="32.25" customHeight="1" thickBot="1">
      <c r="A194" s="4"/>
      <c r="B194" s="5">
        <v>4218</v>
      </c>
      <c r="C194" s="6" t="s">
        <v>117</v>
      </c>
      <c r="D194" s="28">
        <v>665</v>
      </c>
    </row>
    <row r="195" spans="1:4" ht="32.25" customHeight="1" thickBot="1">
      <c r="A195" s="4"/>
      <c r="B195" s="5">
        <v>4219</v>
      </c>
      <c r="C195" s="6" t="s">
        <v>86</v>
      </c>
      <c r="D195" s="28">
        <v>313</v>
      </c>
    </row>
    <row r="196" spans="1:4" ht="32.25" thickBot="1">
      <c r="A196" s="4"/>
      <c r="B196" s="5">
        <v>4418</v>
      </c>
      <c r="C196" s="6" t="s">
        <v>118</v>
      </c>
      <c r="D196" s="28">
        <v>187</v>
      </c>
    </row>
    <row r="197" spans="1:4" ht="32.25" thickBot="1">
      <c r="A197" s="4"/>
      <c r="B197" s="5">
        <v>4419</v>
      </c>
      <c r="C197" s="6" t="s">
        <v>90</v>
      </c>
      <c r="D197" s="28">
        <v>88</v>
      </c>
    </row>
    <row r="198" spans="1:4" ht="16.5" thickBot="1">
      <c r="A198" s="23"/>
      <c r="B198" s="18">
        <v>85495</v>
      </c>
      <c r="C198" s="19" t="s">
        <v>11</v>
      </c>
      <c r="D198" s="37">
        <f>D200+D201+D199</f>
        <v>10747</v>
      </c>
    </row>
    <row r="199" spans="1:4" ht="48" thickBot="1">
      <c r="A199" s="1"/>
      <c r="B199" s="5">
        <v>2330</v>
      </c>
      <c r="C199" s="55" t="s">
        <v>121</v>
      </c>
      <c r="D199" s="28">
        <v>747</v>
      </c>
    </row>
    <row r="200" spans="1:4" ht="16.5" thickBot="1">
      <c r="A200" s="1"/>
      <c r="B200" s="5">
        <v>4210</v>
      </c>
      <c r="C200" s="6" t="s">
        <v>12</v>
      </c>
      <c r="D200" s="27">
        <v>5000</v>
      </c>
    </row>
    <row r="201" spans="1:4" ht="16.5" thickBot="1">
      <c r="A201" s="23"/>
      <c r="B201" s="16">
        <v>4300</v>
      </c>
      <c r="C201" s="22" t="s">
        <v>5</v>
      </c>
      <c r="D201" s="39">
        <v>5000</v>
      </c>
    </row>
    <row r="202" spans="1:4" ht="16.5" thickBot="1">
      <c r="A202" s="1">
        <v>900</v>
      </c>
      <c r="B202" s="2"/>
      <c r="C202" s="3" t="s">
        <v>64</v>
      </c>
      <c r="D202" s="30">
        <v>15000</v>
      </c>
    </row>
    <row r="203" spans="1:4" ht="16.5" thickBot="1">
      <c r="A203" s="16"/>
      <c r="B203" s="23">
        <v>90006</v>
      </c>
      <c r="C203" s="24" t="s">
        <v>65</v>
      </c>
      <c r="D203" s="39">
        <v>15000</v>
      </c>
    </row>
    <row r="204" spans="1:4" ht="16.5" thickBot="1">
      <c r="A204" s="4"/>
      <c r="B204" s="5">
        <v>4300</v>
      </c>
      <c r="C204" s="6" t="s">
        <v>5</v>
      </c>
      <c r="D204" s="27">
        <v>15000</v>
      </c>
    </row>
    <row r="205" spans="1:5" ht="16.5" thickBot="1">
      <c r="A205" s="1">
        <v>921</v>
      </c>
      <c r="B205" s="2"/>
      <c r="C205" s="3" t="s">
        <v>66</v>
      </c>
      <c r="D205" s="30">
        <v>106800</v>
      </c>
      <c r="E205" s="38">
        <f>D206+D211</f>
        <v>106800</v>
      </c>
    </row>
    <row r="206" spans="1:4" ht="16.5" thickBot="1">
      <c r="A206" s="4"/>
      <c r="B206" s="2">
        <v>92105</v>
      </c>
      <c r="C206" s="3" t="s">
        <v>67</v>
      </c>
      <c r="D206" s="26">
        <f>SUM(D207:D210)</f>
        <v>66800</v>
      </c>
    </row>
    <row r="207" spans="1:4" ht="18.75" customHeight="1" thickBot="1">
      <c r="A207" s="16"/>
      <c r="B207" s="17">
        <v>3040</v>
      </c>
      <c r="C207" s="40" t="s">
        <v>85</v>
      </c>
      <c r="D207" s="33">
        <v>7500</v>
      </c>
    </row>
    <row r="208" spans="1:4" ht="16.5" thickBot="1">
      <c r="A208" s="8"/>
      <c r="B208" s="5">
        <v>4170</v>
      </c>
      <c r="C208" s="6" t="s">
        <v>42</v>
      </c>
      <c r="D208" s="28">
        <v>8500</v>
      </c>
    </row>
    <row r="209" spans="1:4" ht="16.5" thickBot="1">
      <c r="A209" s="8"/>
      <c r="B209" s="9">
        <v>4210</v>
      </c>
      <c r="C209" s="10" t="s">
        <v>12</v>
      </c>
      <c r="D209" s="34">
        <v>3300</v>
      </c>
    </row>
    <row r="210" spans="1:5" ht="16.5" thickBot="1">
      <c r="A210" s="13"/>
      <c r="B210" s="14">
        <v>4300</v>
      </c>
      <c r="C210" s="15" t="s">
        <v>5</v>
      </c>
      <c r="D210" s="35">
        <v>47500</v>
      </c>
      <c r="E210" s="38">
        <f>SUM(D207:D210)</f>
        <v>66800</v>
      </c>
    </row>
    <row r="211" spans="1:4" ht="16.5" thickBot="1">
      <c r="A211" s="16"/>
      <c r="B211" s="18">
        <v>92116</v>
      </c>
      <c r="C211" s="19" t="s">
        <v>68</v>
      </c>
      <c r="D211" s="37">
        <v>40000</v>
      </c>
    </row>
    <row r="212" spans="1:4" ht="48" thickBot="1">
      <c r="A212" s="16"/>
      <c r="B212" s="16">
        <v>2320</v>
      </c>
      <c r="C212" s="44" t="s">
        <v>74</v>
      </c>
      <c r="D212" s="31">
        <v>40000</v>
      </c>
    </row>
    <row r="213" spans="1:4" ht="16.5" thickBot="1">
      <c r="A213" s="1">
        <v>926</v>
      </c>
      <c r="B213" s="2"/>
      <c r="C213" s="3" t="s">
        <v>69</v>
      </c>
      <c r="D213" s="26">
        <f>D214</f>
        <v>98000</v>
      </c>
    </row>
    <row r="214" spans="1:4" ht="16.5" thickBot="1">
      <c r="A214" s="4"/>
      <c r="B214" s="2">
        <v>92605</v>
      </c>
      <c r="C214" s="3" t="s">
        <v>70</v>
      </c>
      <c r="D214" s="26">
        <f>SUM(D215:D218)</f>
        <v>98000</v>
      </c>
    </row>
    <row r="215" spans="1:4" ht="31.5" customHeight="1" thickBot="1">
      <c r="A215" s="16"/>
      <c r="B215" s="16">
        <v>2820</v>
      </c>
      <c r="C215" s="22" t="s">
        <v>106</v>
      </c>
      <c r="D215" s="28">
        <v>60000</v>
      </c>
    </row>
    <row r="216" spans="1:4" ht="16.5" thickBot="1">
      <c r="A216" s="16"/>
      <c r="B216" s="17">
        <v>4210</v>
      </c>
      <c r="C216" s="40" t="s">
        <v>12</v>
      </c>
      <c r="D216" s="36">
        <v>9575</v>
      </c>
    </row>
    <row r="217" spans="1:4" ht="16.5" thickBot="1">
      <c r="A217" s="4"/>
      <c r="B217" s="5">
        <v>4260</v>
      </c>
      <c r="C217" s="6" t="s">
        <v>31</v>
      </c>
      <c r="D217" s="27">
        <v>5000</v>
      </c>
    </row>
    <row r="218" spans="1:5" ht="16.5" thickBot="1">
      <c r="A218" s="4"/>
      <c r="B218" s="5">
        <v>4300</v>
      </c>
      <c r="C218" s="6" t="s">
        <v>5</v>
      </c>
      <c r="D218" s="27">
        <v>23425</v>
      </c>
      <c r="E218" s="38">
        <f>SUM(D215:D218)</f>
        <v>98000</v>
      </c>
    </row>
    <row r="219" spans="1:4" ht="16.5" thickBot="1">
      <c r="A219" s="23"/>
      <c r="B219" s="23"/>
      <c r="C219" s="24" t="s">
        <v>71</v>
      </c>
      <c r="D219" s="32">
        <f>D8+D11+D17+D20+D40+D62+D124+D127+D137+D140+D143+D160+D183+D220+D224+D205+D213+D202+D55+D178+D175</f>
        <v>14991108</v>
      </c>
    </row>
    <row r="220" ht="15.75">
      <c r="A220" s="21"/>
    </row>
  </sheetData>
  <mergeCells count="12">
    <mergeCell ref="A1:B1"/>
    <mergeCell ref="C1:D1"/>
    <mergeCell ref="D169:D170"/>
    <mergeCell ref="A4:D4"/>
    <mergeCell ref="D162:D163"/>
    <mergeCell ref="A162:A163"/>
    <mergeCell ref="B162:B163"/>
    <mergeCell ref="C162:C163"/>
    <mergeCell ref="A169:A170"/>
    <mergeCell ref="B169:B170"/>
    <mergeCell ref="C169:C170"/>
    <mergeCell ref="B2:C2"/>
  </mergeCells>
  <printOptions/>
  <pageMargins left="0.75" right="0.75" top="1" bottom="1" header="0.5" footer="0.5"/>
  <pageSetup fitToHeight="9" horizontalDpi="600" verticalDpi="600" orientation="portrait" paperSize="9" scale="73" r:id="rId1"/>
  <headerFooter alignWithMargins="0">
    <oddFooter>&amp;CStrona &amp;P</oddFooter>
  </headerFooter>
  <rowBreaks count="4" manualBreakCount="4">
    <brk id="43" max="255" man="1"/>
    <brk id="94" max="255" man="1"/>
    <brk id="139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2006-09-04T12:07:14Z</cp:lastPrinted>
  <dcterms:created xsi:type="dcterms:W3CDTF">2005-12-19T14:23:59Z</dcterms:created>
  <dcterms:modified xsi:type="dcterms:W3CDTF">2006-09-04T12:16:38Z</dcterms:modified>
  <cp:category/>
  <cp:version/>
  <cp:contentType/>
  <cp:contentStatus/>
</cp:coreProperties>
</file>