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<sst xmlns="http://schemas.openxmlformats.org/spreadsheetml/2006/main" count="52" uniqueCount="41">
  <si>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Dział</t>
  </si>
  <si>
    <t>Rozdział</t>
  </si>
  <si>
    <t>§</t>
  </si>
  <si>
    <t>Wyszczególnienie</t>
  </si>
  <si>
    <t>TRANSPORT I ŁĄCZNOŚĆ</t>
  </si>
  <si>
    <t>Drogi publiczne powiatowe</t>
  </si>
  <si>
    <t>Dotacje celowe otrzymane z gminy na zadania bieżące  realizowane na podstawie  porozumień (umów)  między jst</t>
  </si>
  <si>
    <t>TURYSTYKA</t>
  </si>
  <si>
    <t>Zadania w zakresie  upowszechniania turystyki</t>
  </si>
  <si>
    <t>Dotacje celowe otrzymane z gminy na zadania bieżące  realizowane na podstawie  porozumień (umów)  między jst-współfinansowanie programów  realizowanych ze środków bezzwrotnych pochodzących z Unii Europejskiej</t>
  </si>
  <si>
    <t>OŚWIATA I WYCHOWANIE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</si>
  <si>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</si>
  <si>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</si>
  <si>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</si>
  <si>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</si>
  <si>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</si>
  <si>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</si>
  <si>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</si>
  <si>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POZOSTAŁE ZADANIA W ZAKRESIE POLITYKI SPOŁECZNEJ</t>
  </si>
  <si>
    <t>Powiatowe urzędy pracy</t>
  </si>
  <si>
    <t>EDUKACYJNA OPIEKA WYCHOWAWCZA</t>
  </si>
  <si>
    <t>Świetlice szkolne</t>
  </si>
  <si>
    <t>Dotacje celowe otrzymane  z gminy  na zadania bieżące realizowane na podstawie porozumień (umów) między j.s.t.</t>
  </si>
  <si>
    <t>Pomoc materialna dla uczniów</t>
  </si>
  <si>
    <t>Dotacje celowe otrzymane od samorządu województwa na zadania bieżące realizowane  na podstawie porozumień (umów) między jednostkami samorządu terytorialnego-finansowanie programów i projektów ze środków funduszy strukturalnych , Funduszu Spójności  oraz z Sekcji Gwarancji Europejskiego Funduszu  Orientacji i Gwarancji Rolnej</t>
  </si>
  <si>
    <t>Dotacje celowe otrzymane od samorządu województwa na zadania bieżące realizowane  na podstawie porozumień (umów) między jednostkami samorządu terytorialnego-współfinansowanie programów i projektów realizowanych ze środków  z funduszy strukturalnych , Funduszu Spójności  oraz z Sekcji Gwarancji Europejski.Funduszu  Orientacji i Gwarancji Rolnej</t>
  </si>
  <si>
    <t>OGÓŁEM DOCHODY</t>
  </si>
  <si>
    <t>(w złotych)</t>
  </si>
  <si>
    <t>Wpływy z tytułu pomocy finansowej udzielanej między j. s. t. na dofinansowanie  własnych zadań bieżących</t>
  </si>
  <si>
    <t>Plan na 2005 rok</t>
  </si>
  <si>
    <t>Plan po zmianach na 2005 rok</t>
  </si>
  <si>
    <t>Wykonanie na 31.12.2005 r.</t>
  </si>
  <si>
    <t>-</t>
  </si>
  <si>
    <t>% (kol .7:6)</t>
  </si>
  <si>
    <t xml:space="preserve">                                             DOCHODY POWIATU  W 2005  ROKU                                       </t>
  </si>
  <si>
    <t xml:space="preserve">                                             </t>
  </si>
  <si>
    <t xml:space="preserve">DOCHODY I WYDATKI ZADAŃ REALIZOWANYCH NA PODSTAWIE </t>
  </si>
  <si>
    <t>Dotacje celowe otrzymane z powiatu na zadania bieżące realizowane na podstawie porozumień (umów) między jednostkami samorządu terytor.</t>
  </si>
  <si>
    <t>I.DOCHODY</t>
  </si>
  <si>
    <t>Tabela Nr 8</t>
  </si>
  <si>
    <t xml:space="preserve">                                     POROZUMIEŃ Z JEDNOSTKAMI SAMORZĄDU TERYTORIALNEGO W 2005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</si>
</sst>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1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1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wrapText="1"/>
    </xf>
    <xf numFmtId="169" fontId="1" fillId="0" borderId="1" xfId="15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169" fontId="1" fillId="0" borderId="9" xfId="15" applyNumberFormat="1" applyFont="1" applyBorder="1" applyAlignment="1">
      <alignment horizontal="center" wrapText="1"/>
    </xf>
    <xf numFmtId="169" fontId="1" fillId="0" borderId="9" xfId="15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69" fontId="1" fillId="0" borderId="11" xfId="15" applyNumberFormat="1" applyFont="1" applyBorder="1" applyAlignment="1">
      <alignment horizontal="center" wrapText="1"/>
    </xf>
    <xf numFmtId="169" fontId="1" fillId="0" borderId="11" xfId="15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2" fontId="3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9" fontId="1" fillId="0" borderId="1" xfId="15" applyNumberFormat="1" applyFont="1" applyBorder="1" applyAlignment="1">
      <alignment wrapText="1"/>
    </xf>
    <xf numFmtId="169" fontId="1" fillId="0" borderId="1" xfId="15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B3" sqref="B3:G3"/>
    </sheetView>
  </sheetViews>
  <sheetFormatPr defaultColWidth="9.140625" defaultRowHeight="12.75"/>
  <cols>
    <col min="1" max="1" width="5.8515625" style="0" customWidth="1"/>
    <col min="2" max="2" width="7.28125" style="0" customWidth="1"/>
    <col min="3" max="3" width="6.7109375" style="0" customWidth="1"/>
    <col min="4" max="4" width="62.28125" style="0" customWidth="1"/>
    <col min="5" max="5" width="13.57421875" style="0" customWidth="1"/>
    <col min="6" max="6" width="12.7109375" style="0" customWidth="1"/>
    <col min="7" max="7" width="13.00390625" style="0" customWidth="1"/>
    <col min="8" max="8" width="9.00390625" style="0" customWidth="1"/>
  </cols>
  <sheetData>
    <row r="1" spans="7:8" ht="12.75">
      <c r="G1" s="38" t="s">
        <v>39</v>
      </c>
      <c r="H1" s="38"/>
    </row>
    <row r="2" spans="1:8" ht="12.75" customHeight="1">
      <c r="A2" s="32" t="s">
        <v>34</v>
      </c>
      <c r="B2" s="32"/>
      <c r="C2" s="32"/>
      <c r="D2" s="37" t="s">
        <v>36</v>
      </c>
      <c r="E2" s="37"/>
      <c r="F2" s="37"/>
      <c r="G2" s="37"/>
      <c r="H2" s="32"/>
    </row>
    <row r="3" spans="2:8" ht="14.25">
      <c r="B3" s="37" t="s">
        <v>40</v>
      </c>
      <c r="C3" s="37"/>
      <c r="D3" s="37"/>
      <c r="E3" s="37"/>
      <c r="F3" s="37"/>
      <c r="G3" s="37"/>
      <c r="H3" s="33"/>
    </row>
    <row r="4" spans="1:8" s="36" customFormat="1" ht="15.75">
      <c r="A4" s="40" t="s">
        <v>38</v>
      </c>
      <c r="B4" s="40"/>
      <c r="C4" s="40"/>
      <c r="D4" s="34"/>
      <c r="E4" s="34"/>
      <c r="F4" s="34"/>
      <c r="G4" s="34"/>
      <c r="H4" s="35"/>
    </row>
    <row r="5" spans="5:8" ht="10.5" customHeight="1" thickBot="1">
      <c r="E5" s="1"/>
      <c r="F5" s="39" t="s">
        <v>35</v>
      </c>
      <c r="G5" s="39"/>
      <c r="H5" s="1" t="s">
        <v>27</v>
      </c>
    </row>
    <row r="6" spans="1:8" ht="30" customHeight="1" thickBot="1">
      <c r="A6" s="27" t="s">
        <v>0</v>
      </c>
      <c r="B6" s="27" t="s">
        <v>1</v>
      </c>
      <c r="C6" s="27" t="s">
        <v>2</v>
      </c>
      <c r="D6" s="27" t="s">
        <v>3</v>
      </c>
      <c r="E6" s="27" t="s">
        <v>29</v>
      </c>
      <c r="F6" s="28" t="s">
        <v>30</v>
      </c>
      <c r="G6" s="27" t="s">
        <v>31</v>
      </c>
      <c r="H6" s="27" t="s">
        <v>33</v>
      </c>
    </row>
    <row r="7" spans="1:8" ht="12.75" customHeight="1" thickBo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4.25">
      <c r="A8" s="13">
        <v>600</v>
      </c>
      <c r="B8" s="4"/>
      <c r="C8" s="4"/>
      <c r="D8" s="5" t="s">
        <v>4</v>
      </c>
      <c r="E8" s="8">
        <f>E9</f>
        <v>517576</v>
      </c>
      <c r="F8" s="8">
        <f>F9</f>
        <v>604338</v>
      </c>
      <c r="G8" s="7">
        <f>G9</f>
        <v>604338</v>
      </c>
      <c r="H8" s="16">
        <f>(G8/F8)*100</f>
        <v>100</v>
      </c>
    </row>
    <row r="9" spans="1:8" ht="15">
      <c r="A9" s="12"/>
      <c r="B9" s="2">
        <v>60014</v>
      </c>
      <c r="C9" s="2"/>
      <c r="D9" s="3" t="s">
        <v>5</v>
      </c>
      <c r="E9" s="9">
        <f>E10</f>
        <v>517576</v>
      </c>
      <c r="F9" s="9">
        <f>F10+F11</f>
        <v>604338</v>
      </c>
      <c r="G9" s="6">
        <f>G10+G11</f>
        <v>604338</v>
      </c>
      <c r="H9" s="16">
        <f aca="true" t="shared" si="0" ref="H9:H16">(G9/F9)*100</f>
        <v>100</v>
      </c>
    </row>
    <row r="10" spans="1:8" ht="30.75" customHeight="1">
      <c r="A10" s="12"/>
      <c r="B10" s="2"/>
      <c r="C10" s="2">
        <v>2310</v>
      </c>
      <c r="D10" s="3" t="s">
        <v>6</v>
      </c>
      <c r="E10" s="9">
        <v>517576</v>
      </c>
      <c r="F10" s="6">
        <v>517576</v>
      </c>
      <c r="G10" s="6">
        <v>517576</v>
      </c>
      <c r="H10" s="16">
        <f t="shared" si="0"/>
        <v>100</v>
      </c>
    </row>
    <row r="11" spans="1:8" ht="30" customHeight="1">
      <c r="A11" s="12"/>
      <c r="B11" s="2"/>
      <c r="C11" s="2">
        <v>2710</v>
      </c>
      <c r="D11" s="3" t="s">
        <v>28</v>
      </c>
      <c r="E11" s="6" t="s">
        <v>32</v>
      </c>
      <c r="F11" s="6">
        <v>86762</v>
      </c>
      <c r="G11" s="6">
        <v>86762</v>
      </c>
      <c r="H11" s="16">
        <f t="shared" si="0"/>
        <v>100</v>
      </c>
    </row>
    <row r="12" spans="1:8" ht="14.25">
      <c r="A12" s="13">
        <v>630</v>
      </c>
      <c r="B12" s="4"/>
      <c r="C12" s="4"/>
      <c r="D12" s="5" t="s">
        <v>7</v>
      </c>
      <c r="E12" s="7">
        <f>E15</f>
        <v>82000</v>
      </c>
      <c r="F12" s="8">
        <f>F13</f>
        <v>83799</v>
      </c>
      <c r="G12" s="7">
        <f>G13</f>
        <v>86360</v>
      </c>
      <c r="H12" s="16">
        <f t="shared" si="0"/>
        <v>103.05612238809532</v>
      </c>
    </row>
    <row r="13" spans="1:8" ht="15">
      <c r="A13" s="12"/>
      <c r="B13" s="2">
        <v>63003</v>
      </c>
      <c r="C13" s="2"/>
      <c r="D13" s="3" t="s">
        <v>8</v>
      </c>
      <c r="E13" s="6" t="s">
        <v>32</v>
      </c>
      <c r="F13" s="9">
        <f>F14+F15</f>
        <v>83799</v>
      </c>
      <c r="G13" s="6">
        <f>G14+G15</f>
        <v>86360</v>
      </c>
      <c r="H13" s="16">
        <f t="shared" si="0"/>
        <v>103.05612238809532</v>
      </c>
    </row>
    <row r="14" spans="1:8" ht="45.75" customHeight="1">
      <c r="A14" s="12"/>
      <c r="B14" s="2"/>
      <c r="C14" s="2">
        <v>2312</v>
      </c>
      <c r="D14" s="3" t="s">
        <v>9</v>
      </c>
      <c r="E14" s="6" t="s">
        <v>32</v>
      </c>
      <c r="F14" s="6">
        <v>1799</v>
      </c>
      <c r="G14" s="6">
        <v>4360</v>
      </c>
      <c r="H14" s="16">
        <f t="shared" si="0"/>
        <v>242.3568649249583</v>
      </c>
    </row>
    <row r="15" spans="1:8" ht="28.5" customHeight="1">
      <c r="A15" s="12"/>
      <c r="B15" s="2"/>
      <c r="C15" s="2">
        <v>2310</v>
      </c>
      <c r="D15" s="3" t="s">
        <v>22</v>
      </c>
      <c r="E15" s="9">
        <v>82000</v>
      </c>
      <c r="F15" s="6">
        <v>82000</v>
      </c>
      <c r="G15" s="6">
        <v>82000</v>
      </c>
      <c r="H15" s="16">
        <f t="shared" si="0"/>
        <v>100</v>
      </c>
    </row>
    <row r="16" spans="1:8" ht="14.25">
      <c r="A16" s="13">
        <v>801</v>
      </c>
      <c r="B16" s="4"/>
      <c r="C16" s="4"/>
      <c r="D16" s="5" t="s">
        <v>10</v>
      </c>
      <c r="E16" s="8">
        <f>E17+E20+E22</f>
        <v>2784540</v>
      </c>
      <c r="F16" s="8">
        <f>F17+F20+F22+F24</f>
        <v>2602245</v>
      </c>
      <c r="G16" s="7">
        <f>G17+G20+G22+G24</f>
        <v>2597214</v>
      </c>
      <c r="H16" s="16">
        <f t="shared" si="0"/>
        <v>99.80666693566516</v>
      </c>
    </row>
    <row r="17" spans="1:8" ht="16.5" customHeight="1">
      <c r="A17" s="42"/>
      <c r="B17" s="43">
        <v>80110</v>
      </c>
      <c r="C17" s="43"/>
      <c r="D17" s="44" t="s">
        <v>11</v>
      </c>
      <c r="E17" s="45">
        <f>E19</f>
        <v>2746570</v>
      </c>
      <c r="F17" s="45">
        <f>F19</f>
        <v>2555350</v>
      </c>
      <c r="G17" s="46">
        <f>G19</f>
        <v>2555350</v>
      </c>
      <c r="H17" s="41">
        <v>100</v>
      </c>
    </row>
    <row r="18" spans="1:8" ht="12.75" customHeight="1" hidden="1">
      <c r="A18" s="42"/>
      <c r="B18" s="43"/>
      <c r="C18" s="43"/>
      <c r="D18" s="44"/>
      <c r="E18" s="45"/>
      <c r="F18" s="45"/>
      <c r="G18" s="46"/>
      <c r="H18" s="41"/>
    </row>
    <row r="19" spans="1:8" ht="28.5" customHeight="1">
      <c r="A19" s="12"/>
      <c r="B19" s="2"/>
      <c r="C19" s="2">
        <v>2310</v>
      </c>
      <c r="D19" s="3" t="s">
        <v>12</v>
      </c>
      <c r="E19" s="9">
        <v>2746570</v>
      </c>
      <c r="F19" s="9">
        <v>2555350</v>
      </c>
      <c r="G19" s="6">
        <v>2555350</v>
      </c>
      <c r="H19" s="17">
        <v>100</v>
      </c>
    </row>
    <row r="20" spans="1:8" ht="15">
      <c r="A20" s="12"/>
      <c r="B20" s="2">
        <v>80113</v>
      </c>
      <c r="C20" s="2"/>
      <c r="D20" s="3" t="s">
        <v>13</v>
      </c>
      <c r="E20" s="9">
        <f>E21</f>
        <v>22880</v>
      </c>
      <c r="F20" s="9">
        <f>F21</f>
        <v>19580</v>
      </c>
      <c r="G20" s="6">
        <f>G21</f>
        <v>17585</v>
      </c>
      <c r="H20" s="17">
        <f>(G20/F20)*100</f>
        <v>89.81103166496425</v>
      </c>
    </row>
    <row r="21" spans="1:8" ht="45.75" customHeight="1" thickBot="1">
      <c r="A21" s="25"/>
      <c r="B21" s="26"/>
      <c r="C21" s="26">
        <v>2310</v>
      </c>
      <c r="D21" s="29" t="s">
        <v>14</v>
      </c>
      <c r="E21" s="31">
        <v>22880</v>
      </c>
      <c r="F21" s="31">
        <v>19580</v>
      </c>
      <c r="G21" s="30">
        <v>17585</v>
      </c>
      <c r="H21" s="17">
        <f aca="true" t="shared" si="1" ref="H21:H36">(G21/F21)*100</f>
        <v>89.81103166496425</v>
      </c>
    </row>
    <row r="22" spans="1:8" ht="15">
      <c r="A22" s="12"/>
      <c r="B22" s="2">
        <v>80146</v>
      </c>
      <c r="C22" s="2"/>
      <c r="D22" s="3" t="s">
        <v>15</v>
      </c>
      <c r="E22" s="9">
        <f>E23</f>
        <v>15090</v>
      </c>
      <c r="F22" s="9">
        <f>F23</f>
        <v>15090</v>
      </c>
      <c r="G22" s="6">
        <f>G23</f>
        <v>12054</v>
      </c>
      <c r="H22" s="17">
        <f t="shared" si="1"/>
        <v>79.8807157057654</v>
      </c>
    </row>
    <row r="23" spans="1:8" ht="30.75" customHeight="1">
      <c r="A23" s="12"/>
      <c r="B23" s="2"/>
      <c r="C23" s="2">
        <v>2310</v>
      </c>
      <c r="D23" s="3" t="s">
        <v>16</v>
      </c>
      <c r="E23" s="9">
        <v>15090</v>
      </c>
      <c r="F23" s="9">
        <v>15090</v>
      </c>
      <c r="G23" s="6">
        <v>12054</v>
      </c>
      <c r="H23" s="17">
        <f t="shared" si="1"/>
        <v>79.8807157057654</v>
      </c>
    </row>
    <row r="24" spans="1:8" ht="15">
      <c r="A24" s="12"/>
      <c r="B24" s="2">
        <v>80195</v>
      </c>
      <c r="C24" s="2"/>
      <c r="D24" s="3" t="s">
        <v>17</v>
      </c>
      <c r="E24" s="6" t="s">
        <v>32</v>
      </c>
      <c r="F24" s="9">
        <f>F25</f>
        <v>12225</v>
      </c>
      <c r="G24" s="6">
        <f>G25</f>
        <v>12225</v>
      </c>
      <c r="H24" s="17">
        <f t="shared" si="1"/>
        <v>100</v>
      </c>
    </row>
    <row r="25" spans="1:8" ht="30.75" customHeight="1">
      <c r="A25" s="14"/>
      <c r="B25" s="10"/>
      <c r="C25" s="10">
        <v>2310</v>
      </c>
      <c r="D25" s="11" t="s">
        <v>16</v>
      </c>
      <c r="E25" s="18" t="s">
        <v>32</v>
      </c>
      <c r="F25" s="19">
        <v>12225</v>
      </c>
      <c r="G25" s="18">
        <v>12225</v>
      </c>
      <c r="H25" s="17">
        <f t="shared" si="1"/>
        <v>100</v>
      </c>
    </row>
    <row r="26" spans="1:8" ht="16.5" customHeight="1">
      <c r="A26" s="13">
        <v>853</v>
      </c>
      <c r="B26" s="4"/>
      <c r="C26" s="4"/>
      <c r="D26" s="5" t="s">
        <v>18</v>
      </c>
      <c r="E26" s="8">
        <f aca="true" t="shared" si="2" ref="E26:G27">E27</f>
        <v>85000</v>
      </c>
      <c r="F26" s="8">
        <f t="shared" si="2"/>
        <v>113000</v>
      </c>
      <c r="G26" s="7">
        <f t="shared" si="2"/>
        <v>113000</v>
      </c>
      <c r="H26" s="17">
        <f t="shared" si="1"/>
        <v>100</v>
      </c>
    </row>
    <row r="27" spans="1:8" ht="15">
      <c r="A27" s="12"/>
      <c r="B27" s="2">
        <v>85333</v>
      </c>
      <c r="C27" s="2"/>
      <c r="D27" s="3" t="s">
        <v>19</v>
      </c>
      <c r="E27" s="9">
        <f t="shared" si="2"/>
        <v>85000</v>
      </c>
      <c r="F27" s="9">
        <f t="shared" si="2"/>
        <v>113000</v>
      </c>
      <c r="G27" s="6">
        <f t="shared" si="2"/>
        <v>113000</v>
      </c>
      <c r="H27" s="17">
        <f t="shared" si="1"/>
        <v>100</v>
      </c>
    </row>
    <row r="28" spans="1:8" ht="32.25" customHeight="1">
      <c r="A28" s="12"/>
      <c r="B28" s="2"/>
      <c r="C28" s="2">
        <v>2320</v>
      </c>
      <c r="D28" s="3" t="s">
        <v>37</v>
      </c>
      <c r="E28" s="9">
        <v>85000</v>
      </c>
      <c r="F28" s="9">
        <v>113000</v>
      </c>
      <c r="G28" s="6">
        <v>113000</v>
      </c>
      <c r="H28" s="17">
        <f t="shared" si="1"/>
        <v>100</v>
      </c>
    </row>
    <row r="29" spans="1:8" ht="14.25">
      <c r="A29" s="13">
        <v>854</v>
      </c>
      <c r="B29" s="4"/>
      <c r="C29" s="4"/>
      <c r="D29" s="5" t="s">
        <v>20</v>
      </c>
      <c r="E29" s="8">
        <f>E30</f>
        <v>172750</v>
      </c>
      <c r="F29" s="8">
        <f>F30+F32</f>
        <v>242519</v>
      </c>
      <c r="G29" s="7">
        <f>G30+G32</f>
        <v>242519</v>
      </c>
      <c r="H29" s="17">
        <f t="shared" si="1"/>
        <v>100</v>
      </c>
    </row>
    <row r="30" spans="1:8" ht="15">
      <c r="A30" s="12"/>
      <c r="B30" s="2">
        <v>85401</v>
      </c>
      <c r="C30" s="2"/>
      <c r="D30" s="3" t="s">
        <v>21</v>
      </c>
      <c r="E30" s="9">
        <f>E31</f>
        <v>172750</v>
      </c>
      <c r="F30" s="9">
        <f>F31</f>
        <v>151170</v>
      </c>
      <c r="G30" s="6">
        <f>G31</f>
        <v>151170</v>
      </c>
      <c r="H30" s="17">
        <f t="shared" si="1"/>
        <v>100</v>
      </c>
    </row>
    <row r="31" spans="1:8" ht="32.25" customHeight="1">
      <c r="A31" s="12"/>
      <c r="B31" s="2"/>
      <c r="C31" s="2">
        <v>2310</v>
      </c>
      <c r="D31" s="3" t="s">
        <v>22</v>
      </c>
      <c r="E31" s="9">
        <v>172750</v>
      </c>
      <c r="F31" s="9">
        <v>151170</v>
      </c>
      <c r="G31" s="6">
        <v>151170</v>
      </c>
      <c r="H31" s="17">
        <f t="shared" si="1"/>
        <v>100</v>
      </c>
    </row>
    <row r="32" spans="1:8" ht="15.75" thickBot="1">
      <c r="A32" s="12"/>
      <c r="B32" s="2">
        <v>85415</v>
      </c>
      <c r="C32" s="2"/>
      <c r="D32" s="3" t="s">
        <v>23</v>
      </c>
      <c r="E32" s="6" t="s">
        <v>32</v>
      </c>
      <c r="F32" s="9">
        <f>F33+F34+F35</f>
        <v>91349</v>
      </c>
      <c r="G32" s="6">
        <f>G33+G34+G35</f>
        <v>91349</v>
      </c>
      <c r="H32" s="17">
        <f t="shared" si="1"/>
        <v>100</v>
      </c>
    </row>
    <row r="33" spans="1:8" ht="30" customHeight="1">
      <c r="A33" s="20"/>
      <c r="B33" s="21"/>
      <c r="C33" s="21">
        <v>2310</v>
      </c>
      <c r="D33" s="22" t="s">
        <v>22</v>
      </c>
      <c r="E33" s="23" t="s">
        <v>32</v>
      </c>
      <c r="F33" s="24">
        <v>20854</v>
      </c>
      <c r="G33" s="23">
        <v>20854</v>
      </c>
      <c r="H33" s="17">
        <f t="shared" si="1"/>
        <v>100</v>
      </c>
    </row>
    <row r="34" spans="1:8" ht="73.5" customHeight="1">
      <c r="A34" s="12"/>
      <c r="B34" s="2"/>
      <c r="C34" s="2">
        <v>2338</v>
      </c>
      <c r="D34" s="3" t="s">
        <v>24</v>
      </c>
      <c r="E34" s="6" t="s">
        <v>32</v>
      </c>
      <c r="F34" s="9">
        <v>47972</v>
      </c>
      <c r="G34" s="6">
        <v>47972</v>
      </c>
      <c r="H34" s="17">
        <f t="shared" si="1"/>
        <v>100</v>
      </c>
    </row>
    <row r="35" spans="1:8" ht="77.25" customHeight="1">
      <c r="A35" s="12"/>
      <c r="B35" s="2"/>
      <c r="C35" s="2">
        <v>2339</v>
      </c>
      <c r="D35" s="3" t="s">
        <v>25</v>
      </c>
      <c r="E35" s="6" t="s">
        <v>32</v>
      </c>
      <c r="F35" s="9">
        <v>22523</v>
      </c>
      <c r="G35" s="6">
        <v>22523</v>
      </c>
      <c r="H35" s="17">
        <f t="shared" si="1"/>
        <v>100</v>
      </c>
    </row>
    <row r="36" spans="1:8" ht="14.25">
      <c r="A36" s="13"/>
      <c r="B36" s="4"/>
      <c r="C36" s="4"/>
      <c r="D36" s="5" t="s">
        <v>26</v>
      </c>
      <c r="E36" s="8">
        <f>E8+E12+E16+E26+E29</f>
        <v>3641866</v>
      </c>
      <c r="F36" s="8">
        <f>F8+F12+F16+F26+F29</f>
        <v>3645901</v>
      </c>
      <c r="G36" s="7">
        <f>G8+G12+G16+G26+G29</f>
        <v>3643431</v>
      </c>
      <c r="H36" s="17">
        <f t="shared" si="1"/>
        <v>99.93225268596157</v>
      </c>
    </row>
  </sheetData>
  <mergeCells count="13">
    <mergeCell ref="H17:H18"/>
    <mergeCell ref="A17:A18"/>
    <mergeCell ref="B17:B18"/>
    <mergeCell ref="C17:C18"/>
    <mergeCell ref="D17:D18"/>
    <mergeCell ref="E17:E18"/>
    <mergeCell ref="F17:F18"/>
    <mergeCell ref="G17:G18"/>
    <mergeCell ref="D2:G2"/>
    <mergeCell ref="B3:G3"/>
    <mergeCell ref="G1:H1"/>
    <mergeCell ref="F5:G5"/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2006-03-07T09:43:06Z</cp:lastPrinted>
  <dcterms:created xsi:type="dcterms:W3CDTF">2005-11-08T07:22:52Z</dcterms:created>
  <dcterms:modified xsi:type="dcterms:W3CDTF">2006-03-16T10:58:51Z</dcterms:modified>
  <cp:category/>
  <cp:version/>
  <cp:contentType/>
  <cp:contentStatus/>
</cp:coreProperties>
</file>